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always"/>
  <bookViews>
    <workbookView xWindow="-120" yWindow="-120" windowWidth="20730" windowHeight="11160" tabRatio="805"/>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別紙取組例!$A$1:$E$33</definedName>
    <definedName name="_xlnm.Print_Titles" localSheetId="14">'（参考）共同実績チェックリスト'!$3:$4</definedName>
    <definedName name="_xlnm.Print_Titles" localSheetId="5">'（参考）共同申請 チェックリスト'!$3:$4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6" l="1"/>
  <c r="H8" i="23"/>
  <c r="H9" i="23"/>
  <c r="H12" i="6" l="1"/>
  <c r="H3" i="6" l="1"/>
  <c r="H3" i="23"/>
  <c r="V32" i="10" l="1"/>
  <c r="AB28" i="10"/>
  <c r="V27" i="10" s="1"/>
  <c r="V26" i="10"/>
  <c r="V13" i="10"/>
  <c r="V8" i="10"/>
  <c r="V14" i="10" s="1"/>
  <c r="V15" i="10" s="1"/>
  <c r="M73" i="21"/>
  <c r="M46" i="21"/>
  <c r="M18" i="21"/>
  <c r="V30" i="10" l="1"/>
  <c r="M18" i="19" l="1"/>
  <c r="L18" i="19"/>
  <c r="K18" i="19"/>
  <c r="J18" i="19"/>
  <c r="I18" i="19"/>
  <c r="I11" i="19"/>
  <c r="C14" i="30"/>
  <c r="I29" i="30"/>
  <c r="E29" i="30" s="1"/>
  <c r="E30" i="30"/>
  <c r="I30" i="30"/>
  <c r="I31" i="30"/>
  <c r="E31" i="30" s="1"/>
  <c r="E32" i="30"/>
  <c r="I32" i="30"/>
  <c r="I33" i="30"/>
  <c r="E33" i="30" s="1"/>
  <c r="E34" i="30"/>
  <c r="I34" i="30"/>
  <c r="I35" i="30"/>
  <c r="E35" i="30" s="1"/>
  <c r="E36" i="30"/>
  <c r="I36" i="30"/>
  <c r="I37" i="30"/>
  <c r="E37" i="30" s="1"/>
  <c r="E38" i="30"/>
  <c r="I38" i="30"/>
  <c r="D39" i="30"/>
  <c r="E39" i="30" l="1"/>
  <c r="AB14" i="10" l="1"/>
  <c r="AC1" i="10" l="1"/>
  <c r="AB16" i="10" l="1"/>
  <c r="V16" i="10" s="1"/>
  <c r="AC16" i="10" l="1"/>
  <c r="V31" i="10" l="1"/>
  <c r="V28" i="10"/>
  <c r="F37" i="10" s="1"/>
  <c r="F40" i="10" l="1"/>
  <c r="J40" i="10" s="1"/>
  <c r="J37" i="10"/>
</calcChain>
</file>

<file path=xl/comments1.xml><?xml version="1.0" encoding="utf-8"?>
<comments xmlns="http://schemas.openxmlformats.org/spreadsheetml/2006/main">
  <authors>
    <author>作成者</author>
  </authors>
  <commentList>
    <comment ref="A18" authorId="0" shape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<sst xmlns="http://schemas.openxmlformats.org/spreadsheetml/2006/main" count="2471" uniqueCount="609">
  <si>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</si>
  <si>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</si>
  <si>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</si>
  <si>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</si>
  <si>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</si>
  <si>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</si>
  <si>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</si>
  <si>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</si>
  <si>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</si>
  <si>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</si>
  <si>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</si>
  <si>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</si>
  <si>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</si>
  <si>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</si>
  <si>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</si>
  <si>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</si>
  <si>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</si>
  <si>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</si>
  <si>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</si>
  <si>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</si>
  <si>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</si>
  <si>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</si>
  <si>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</si>
  <si>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</si>
  <si>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</si>
  <si>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</si>
  <si>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</si>
  <si>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</si>
  <si>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</si>
  <si>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</si>
  <si>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</si>
  <si>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</si>
  <si>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</si>
  <si>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</si>
  <si>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</si>
  <si>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</si>
  <si>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</si>
  <si>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</si>
  <si>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</si>
  <si>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</si>
  <si>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</si>
  <si>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</si>
  <si>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</si>
  <si>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</si>
  <si>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</si>
  <si>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</si>
  <si>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</si>
  <si>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</si>
  <si>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</si>
  <si>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</si>
  <si>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</si>
  <si>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</si>
  <si>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</si>
  <si>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</si>
  <si>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</si>
  <si>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</si>
  <si>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</si>
  <si>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</si>
  <si>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</si>
  <si>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</si>
  <si>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</si>
  <si>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</si>
  <si>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</si>
  <si>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</si>
  <si>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</si>
  <si>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</si>
  <si>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</si>
  <si>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</si>
  <si>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</si>
  <si>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</si>
  <si>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</si>
  <si>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</si>
  <si>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</si>
  <si>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</si>
  <si>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</si>
  <si>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</si>
  <si>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</si>
  <si>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</si>
  <si>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</si>
  <si>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</si>
  <si>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</si>
  <si>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</si>
  <si>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</si>
  <si>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</si>
  <si>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</si>
  <si>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</si>
  <si>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</si>
  <si>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</si>
  <si>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</si>
  <si>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</si>
  <si>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</si>
  <si>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</si>
  <si>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</si>
  <si>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</si>
  <si>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</si>
  <si>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</si>
  <si>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ウ．その他経営概況</t>
    <rPh sb="4" eb="5">
      <t>タ</t>
    </rPh>
    <rPh sb="5" eb="7">
      <t>ケイエイ</t>
    </rPh>
    <rPh sb="7" eb="9">
      <t>ガイキョウ</t>
    </rPh>
    <phoneticPr fontId="6"/>
  </si>
  <si>
    <t>エ．経営方針（50字以内を基本）</t>
    <rPh sb="2" eb="4">
      <t>ケイエイ</t>
    </rPh>
    <rPh sb="4" eb="6">
      <t>ホウシン</t>
    </rPh>
    <rPh sb="9" eb="10">
      <t>ジ</t>
    </rPh>
    <rPh sb="10" eb="12">
      <t>イナイ</t>
    </rPh>
    <rPh sb="13" eb="15">
      <t>キホン</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</si>
  <si>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</si>
  <si>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</si>
  <si>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</si>
  <si>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</si>
  <si>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</si>
  <si>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</si>
  <si>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</si>
  <si>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</si>
  <si>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</si>
  <si>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</si>
  <si>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</si>
  <si>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</si>
  <si>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</si>
  <si>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</si>
  <si>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</si>
  <si>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</si>
  <si>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</si>
  <si>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</si>
  <si>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</si>
  <si>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</si>
  <si>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</si>
  <si>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</si>
  <si>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</si>
  <si>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</si>
  <si>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</si>
  <si>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</si>
  <si>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</si>
  <si>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</si>
  <si>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</si>
  <si>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</si>
  <si>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</si>
  <si>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</si>
  <si>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</si>
  <si>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</si>
  <si>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</si>
  <si>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</si>
  <si>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</si>
  <si>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</si>
  <si>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</si>
  <si>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</si>
  <si>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</si>
  <si>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</si>
  <si>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</si>
  <si>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</si>
  <si>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</si>
  <si>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</si>
  <si>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</si>
  <si>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</si>
  <si>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</si>
  <si>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</si>
  <si>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</si>
  <si>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</si>
  <si>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</si>
  <si>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</si>
  <si>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</si>
  <si>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</si>
  <si>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</si>
  <si>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</si>
  <si>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</si>
  <si>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</si>
  <si>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</si>
  <si>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</si>
  <si>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</si>
  <si>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</si>
  <si>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</si>
  <si>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</si>
  <si>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</si>
  <si>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</si>
  <si>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</si>
  <si>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</si>
  <si>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</si>
  <si>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</si>
  <si>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</si>
  <si>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</si>
  <si>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</si>
  <si>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</si>
  <si>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</si>
  <si>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</si>
  <si>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</si>
  <si>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</si>
  <si>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</si>
  <si>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</si>
  <si>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</si>
  <si>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</si>
  <si>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</si>
  <si>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</si>
  <si>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</si>
  <si>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</si>
  <si>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</si>
  <si>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</si>
  <si>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</si>
  <si>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</si>
  <si>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</si>
  <si>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</si>
  <si>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</si>
  <si>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</si>
  <si>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</si>
  <si>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</si>
  <si>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</si>
  <si>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</si>
  <si>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</si>
  <si>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</si>
  <si>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</si>
  <si>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</si>
  <si>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</si>
  <si>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</si>
  <si>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</si>
  <si>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</si>
  <si>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</si>
  <si>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</si>
  <si>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</si>
  <si>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</si>
  <si>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</si>
  <si>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</si>
  <si>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</si>
  <si>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</si>
  <si>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</si>
  <si>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</si>
  <si>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</si>
  <si>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</si>
  <si>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</si>
  <si>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</si>
  <si>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</si>
  <si>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</si>
  <si>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</si>
  <si>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</si>
  <si>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</si>
  <si>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</si>
  <si>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</si>
  <si>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</si>
  <si>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</si>
  <si>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</si>
  <si>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</si>
  <si>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</si>
  <si>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</si>
  <si>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</si>
  <si>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</si>
  <si>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</si>
  <si>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</si>
  <si>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</si>
  <si>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</si>
  <si>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</si>
  <si>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</si>
  <si>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</si>
  <si>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</si>
  <si>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</si>
  <si>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</si>
  <si>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</si>
  <si>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</si>
  <si>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</si>
  <si>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</si>
  <si>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</si>
  <si>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</si>
  <si>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</si>
  <si>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</si>
  <si>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</si>
  <si>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</si>
  <si>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</si>
  <si>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</si>
  <si>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</si>
  <si>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</si>
  <si>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</si>
  <si>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</si>
  <si>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</si>
  <si>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</si>
  <si>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</si>
  <si>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</si>
  <si>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</si>
  <si>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</si>
  <si>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</si>
  <si>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</si>
  <si>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</si>
  <si>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</si>
  <si>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</si>
  <si>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</si>
  <si>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</si>
  <si>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</si>
  <si>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</si>
  <si>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</si>
  <si>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</si>
  <si>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</si>
  <si>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</si>
  <si>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</si>
  <si>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</si>
  <si>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</si>
  <si>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</si>
  <si>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</si>
  <si>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</si>
  <si>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</si>
  <si>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</si>
  <si>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</si>
  <si>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</si>
  <si>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</si>
  <si>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</si>
  <si>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</si>
  <si>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</si>
  <si>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</si>
  <si>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</si>
  <si>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</si>
  <si>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</si>
  <si>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</si>
  <si>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</si>
  <si>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</si>
  <si>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</si>
  <si>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</si>
  <si>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</si>
  <si>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</si>
  <si>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</si>
  <si>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</si>
  <si>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</si>
  <si>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</si>
  <si>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</si>
  <si>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</si>
  <si>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</si>
  <si>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</si>
  <si>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</si>
  <si>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</si>
  <si>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</si>
  <si>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</si>
  <si>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</si>
  <si>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</si>
  <si>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</si>
  <si>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</si>
  <si>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</si>
  <si>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</si>
  <si>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</si>
  <si>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</si>
  <si>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</si>
  <si>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</si>
  <si>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</si>
  <si>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</si>
  <si>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</si>
  <si>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</si>
  <si>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</si>
  <si>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</si>
  <si>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</si>
  <si>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</si>
  <si>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</si>
  <si>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</si>
  <si>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</si>
  <si>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</si>
  <si>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</si>
  <si>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</si>
  <si>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</si>
  <si>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</si>
  <si>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</si>
  <si>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</si>
  <si>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</si>
  <si>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</si>
  <si>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</si>
  <si>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</si>
  <si>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</si>
  <si>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</si>
  <si>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</si>
  <si>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</si>
  <si>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</si>
  <si>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</si>
  <si>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</si>
  <si>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</si>
  <si>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</si>
  <si>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</si>
  <si>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</si>
  <si>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</si>
  <si>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</si>
  <si>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</si>
  <si>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</si>
  <si>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</si>
  <si>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</si>
  <si>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</si>
  <si>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</si>
  <si>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</si>
  <si>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</si>
  <si>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</si>
  <si>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</si>
  <si>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</si>
  <si>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</si>
  <si>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</si>
  <si>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</si>
  <si>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</si>
  <si>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</si>
  <si>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</si>
  <si>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</si>
  <si>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</si>
  <si>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</si>
  <si>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</si>
  <si>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</si>
  <si>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</si>
  <si>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</si>
  <si>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</si>
  <si>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</si>
  <si>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</si>
  <si>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</si>
  <si>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</si>
  <si>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</si>
  <si>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</si>
  <si>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</si>
  <si>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</si>
  <si>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</si>
  <si>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</si>
  <si>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</si>
  <si>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</si>
  <si>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</si>
  <si>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</si>
  <si>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</si>
  <si>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</si>
  <si>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</si>
  <si>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</si>
  <si>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</si>
  <si>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</si>
  <si>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</si>
  <si>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</si>
  <si>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</si>
  <si>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</si>
  <si>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</si>
  <si>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</si>
  <si>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</si>
  <si>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</si>
  <si>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</si>
  <si>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</si>
  <si>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</si>
  <si>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</si>
  <si>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</si>
  <si>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</si>
  <si>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</si>
  <si>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</si>
  <si>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</si>
  <si>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</si>
  <si>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</si>
  <si>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</si>
  <si>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</si>
  <si>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</si>
  <si>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</si>
  <si>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</si>
  <si>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</si>
  <si>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</si>
  <si>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</si>
  <si>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</si>
  <si>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</si>
  <si>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</si>
  <si>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</si>
  <si>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</si>
  <si>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</si>
  <si>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</si>
  <si>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</si>
  <si>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</si>
  <si>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</si>
  <si>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部署等</t>
    <rPh sb="0" eb="2">
      <t>ブショ</t>
    </rPh>
    <rPh sb="2" eb="3">
      <t>ナド</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</si>
  <si>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</si>
  <si>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</si>
  <si>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</si>
  <si>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</si>
  <si>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</si>
  <si>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</si>
  <si>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</si>
  <si>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</si>
  <si>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</si>
  <si>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</si>
  <si>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</si>
  <si>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</si>
  <si>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支援対象事業者等（以下の欄に事業者名を記載）
※共同申請の場合は、代表者氏名と参画者全員の氏名を記載</t>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</si>
  <si>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</si>
  <si>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</si>
  <si>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</si>
  <si>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</si>
  <si>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</si>
  <si>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</si>
  <si>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</si>
  <si>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</si>
  <si>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</si>
  <si>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換気扇4台、設置工事一式</t>
    <rPh sb="0" eb="3">
      <t>カンキセン</t>
    </rPh>
    <rPh sb="4" eb="5">
      <t>ダイ</t>
    </rPh>
    <rPh sb="6" eb="8">
      <t>セッチ</t>
    </rPh>
    <rPh sb="8" eb="10">
      <t>コウジ</t>
    </rPh>
    <rPh sb="10" eb="12">
      <t>イッシキ</t>
    </rPh>
    <phoneticPr fontId="56"/>
  </si>
  <si>
    <t>⑤換気費用</t>
    <rPh sb="1" eb="3">
      <t>カンキ</t>
    </rPh>
    <rPh sb="3" eb="5">
      <t>ヒヨウ</t>
    </rPh>
    <phoneticPr fontId="56"/>
  </si>
  <si>
    <t>感染防止対策(定額）</t>
    <rPh sb="0" eb="2">
      <t>カンセン</t>
    </rPh>
    <rPh sb="2" eb="4">
      <t>ボウシ</t>
    </rPh>
    <rPh sb="4" eb="6">
      <t>タイサク</t>
    </rPh>
    <rPh sb="7" eb="9">
      <t>テイガク</t>
    </rPh>
    <phoneticPr fontId="56"/>
  </si>
  <si>
    <t>収穫機(1台）</t>
    <rPh sb="0" eb="2">
      <t>シュウカク</t>
    </rPh>
    <rPh sb="2" eb="3">
      <t>キ</t>
    </rPh>
    <rPh sb="5" eb="6">
      <t>ダイ</t>
    </rPh>
    <phoneticPr fontId="56"/>
  </si>
  <si>
    <t>①機械等装置費</t>
    <rPh sb="1" eb="4">
      <t>キカイトウ</t>
    </rPh>
    <rPh sb="4" eb="6">
      <t>ソウチ</t>
    </rPh>
    <rPh sb="6" eb="7">
      <t>ヒ</t>
    </rPh>
    <phoneticPr fontId="56"/>
  </si>
  <si>
    <t>その他(5/6)</t>
    <rPh sb="2" eb="3">
      <t>タ</t>
    </rPh>
    <phoneticPr fontId="56"/>
  </si>
  <si>
    <t>選別機(1台）</t>
    <rPh sb="0" eb="2">
      <t>センベツ</t>
    </rPh>
    <rPh sb="2" eb="3">
      <t>キ</t>
    </rPh>
    <rPh sb="5" eb="6">
      <t>ダイ</t>
    </rPh>
    <phoneticPr fontId="56"/>
  </si>
  <si>
    <t>接触機会減等(1/6)</t>
    <rPh sb="0" eb="2">
      <t>セッショク</t>
    </rPh>
    <rPh sb="2" eb="4">
      <t>キカイ</t>
    </rPh>
    <rPh sb="4" eb="6">
      <t>ゲントウ</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</si>
  <si>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</si>
  <si>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</si>
  <si>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</si>
  <si>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</si>
  <si>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</si>
  <si>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</si>
  <si>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</si>
  <si>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</si>
  <si>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</si>
  <si>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</si>
  <si>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</si>
  <si>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</si>
  <si>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</si>
  <si>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</si>
  <si>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</si>
  <si>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</si>
  <si>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</si>
  <si>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</si>
  <si>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</si>
  <si>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</si>
  <si>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</si>
  <si>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</si>
  <si>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</si>
  <si>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</si>
  <si>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</si>
  <si>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</si>
  <si>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</si>
  <si>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</si>
  <si>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</si>
  <si>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</si>
  <si>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</si>
  <si>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</si>
  <si>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</si>
  <si>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</si>
  <si>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</si>
  <si>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</si>
  <si>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</si>
  <si>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</si>
  <si>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</si>
  <si>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</si>
  <si>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</si>
  <si>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</si>
  <si>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</si>
  <si>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</si>
  <si>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</si>
  <si>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</si>
  <si>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</si>
  <si>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</si>
  <si>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</si>
  <si>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</si>
  <si>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</si>
  <si>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</si>
  <si>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</si>
  <si>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</si>
  <si>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</si>
  <si>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</si>
  <si>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</si>
  <si>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</si>
  <si>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</si>
  <si>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</si>
  <si>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</si>
  <si>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</si>
  <si>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</si>
  <si>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</si>
  <si>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</si>
  <si>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</si>
  <si>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</si>
  <si>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</si>
  <si>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</si>
  <si>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</si>
  <si>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</si>
  <si>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</si>
  <si>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</si>
  <si>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</si>
  <si>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</si>
  <si>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</si>
  <si>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</si>
  <si>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</si>
  <si>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</si>
  <si>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</si>
  <si>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</si>
  <si>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</si>
  <si>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</si>
  <si>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</si>
  <si>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</si>
  <si>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</si>
  <si>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</si>
  <si>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</si>
  <si>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</si>
  <si>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</si>
  <si>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</si>
  <si>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</si>
  <si>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</si>
  <si>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</si>
  <si>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</si>
  <si>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</si>
  <si>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</si>
  <si>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</si>
  <si>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</si>
  <si>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</si>
  <si>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</si>
  <si>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</si>
  <si>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</si>
  <si>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</si>
  <si>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</si>
  <si>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①機械装置等費</t>
  </si>
  <si>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</si>
  <si>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</si>
  <si>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</si>
  <si>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</si>
  <si>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</si>
  <si>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</si>
  <si>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</si>
  <si>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</si>
  <si>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</si>
  <si>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</si>
  <si>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</si>
  <si>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</si>
  <si>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</si>
  <si>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</si>
  <si>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記載日：令和　　年　　月　　日</t>
    <rPh sb="4" eb="6">
      <t>レイワ</t>
    </rPh>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</si>
  <si>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</si>
  <si>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</si>
  <si>
    <t>令和　　年　　月　　日（完了予定日を記入してください）</t>
    <rPh sb="0" eb="1">
      <t>レイワ</t>
    </rPh>
    <rPh sb="3" eb="4">
      <t>ネン</t>
    </rPh>
    <rPh sb="6" eb="7">
      <t>ツキ</t>
    </rPh>
    <rPh sb="9" eb="10">
      <t>ヒ</t>
    </rPh>
    <rPh sb="11" eb="13">
      <t>カンリョウ</t>
    </rPh>
    <rPh sb="13" eb="16">
      <t>ヨテイビ</t>
    </rPh>
    <rPh sb="17" eb="19">
      <t>キニュウ</t>
    </rPh>
    <phoneticPr fontId="6"/>
  </si>
  <si>
    <t>令和　　年　　月　　日</t>
    <rPh sb="0" eb="2">
      <t>レイワ</t>
    </rPh>
    <rPh sb="4" eb="5">
      <t>ネン</t>
    </rPh>
    <rPh sb="7" eb="8">
      <t>ガツ</t>
    </rPh>
    <rPh sb="10" eb="11">
      <t>ヒ</t>
    </rPh>
    <phoneticPr fontId="6"/>
  </si>
  <si>
    <t>【支援機関コード：　25008　】</t>
    <rPh sb="1" eb="3">
      <t>シエン</t>
    </rPh>
    <rPh sb="3" eb="5">
      <t>キカン</t>
    </rPh>
    <phoneticPr fontId="6"/>
  </si>
  <si>
    <t>営農事業部　営農振興課</t>
  </si>
  <si>
    <t xml:space="preserve">滋賀県近江八幡市鷹飼町北4丁目12－2 </t>
  </si>
  <si>
    <t>0748-33-8453</t>
  </si>
  <si>
    <t>0748-33-4566</t>
  </si>
  <si>
    <t>einokikaku@jagreenohmi.jashiga.co.jp</t>
  </si>
  <si>
    <t>https://www.jagreenohmi.jas.or.jp/</t>
  </si>
  <si>
    <t>支援機関名：グリーン近江農業協同組合　　　</t>
    <phoneticPr fontId="6"/>
  </si>
  <si>
    <t>代表者名：代表理事組合長　三井　久雄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</si>
</sst>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70">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
      <u/>
      <sz val="12"/>
      <color theme="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cellStyleXfs>
  <cellXfs count="768">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0" fillId="0" borderId="0" xfId="0">
      <alignment vertical="center"/>
    </xf>
    <xf numFmtId="0" fontId="11" fillId="0" borderId="0" xfId="0" applyFont="1" applyAlignment="1">
      <alignment vertical="center"/>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xf numFmtId="0" fontId="69" fillId="0" borderId="4" xfId="0" applyFont="1" applyBorder="1" applyAlignment="1">
      <alignment horizontal="center" vertical="center"/>
    </xf>
    <xf numFmtId="0" fontId="8" fillId="0" borderId="4" xfId="0" applyFont="1" applyBorder="1">
      <alignment vertical="center"/>
    </xf>
    <xf numFmtId="0" fontId="7" fillId="0" borderId="0" xfId="0" applyFont="1" applyAlignment="1">
      <alignment horizontal="right" vertical="center"/>
    </xf>
    <xf numFmtId="0" fontId="69" fillId="0" borderId="4"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8" fillId="0" borderId="35" xfId="0" applyFont="1" applyBorder="1" applyAlignment="1">
      <alignment horizontal="left" vertical="center" wrapTex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vertical="center" shrinkToFit="1"/>
    </xf>
    <xf numFmtId="0" fontId="8" fillId="0" borderId="1" xfId="0" applyFont="1" applyBorder="1" applyAlignment="1">
      <alignment vertical="center" shrinkToFi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1" xfId="0" applyFont="1" applyFill="1" applyBorder="1" applyAlignment="1">
      <alignment horizontal="left" vertical="center" wrapText="1"/>
    </xf>
    <xf numFmtId="38" fontId="8" fillId="0" borderId="1" xfId="1" applyFont="1" applyBorder="1" applyAlignment="1">
      <alignment horizontal="right" vertical="center"/>
    </xf>
    <xf numFmtId="177" fontId="8" fillId="0" borderId="1" xfId="1" applyNumberFormat="1" applyFont="1" applyBorder="1" applyAlignment="1">
      <alignment horizontal="right" vertical="center"/>
    </xf>
    <xf numFmtId="0" fontId="21" fillId="0" borderId="61" xfId="0" applyFont="1" applyBorder="1" applyAlignment="1">
      <alignment horizontal="center" vertical="center"/>
    </xf>
    <xf numFmtId="0" fontId="8" fillId="0" borderId="1" xfId="0" applyFont="1" applyBorder="1" applyAlignment="1">
      <alignment horizontal="left"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30"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2" xfId="0" applyFont="1" applyBorder="1" applyAlignment="1">
      <alignment horizontal="center" vertical="center" wrapText="1"/>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26"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8"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3" fillId="0" borderId="25" xfId="8" applyFont="1" applyBorder="1" applyAlignment="1">
      <alignment horizontal="left" vertical="center" wrapText="1"/>
    </xf>
    <xf numFmtId="0" fontId="26" fillId="0" borderId="26"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0" xfId="0" applyFont="1" applyAlignment="1">
      <alignment horizontal="center" vertical="center"/>
    </xf>
    <xf numFmtId="0" fontId="0" fillId="0" borderId="0" xfId="0">
      <alignment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26" fillId="0" borderId="0" xfId="0" applyFont="1" applyAlignment="1">
      <alignment horizontal="right" vertical="center"/>
    </xf>
    <xf numFmtId="0" fontId="0" fillId="0" borderId="0" xfId="0" applyAlignment="1">
      <alignment horizontal="right" vertical="center"/>
    </xf>
    <xf numFmtId="0" fontId="26" fillId="0" borderId="0" xfId="0" applyFo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quotePrefix="1" applyFont="1" applyAlignment="1">
      <alignment horizontal="center" vertical="center"/>
    </xf>
    <xf numFmtId="0" fontId="10" fillId="0" borderId="0" xfId="0" applyFont="1" applyAlignment="1">
      <alignment horizontal="center" vertical="center" shrinkToFit="1"/>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center" vertical="center" shrinkToFit="1"/>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shrinkToFit="1"/>
      <protection locked="0"/>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2" fillId="0" borderId="25" xfId="9" applyBorder="1" applyAlignment="1">
      <alignment horizontal="left" vertical="center" wrapText="1"/>
    </xf>
    <xf numFmtId="0" fontId="2" fillId="0" borderId="25" xfId="9" applyBorder="1" applyAlignment="1">
      <alignment horizontal="left" vertical="center"/>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48" fillId="0" borderId="0" xfId="0" applyFont="1" applyAlignment="1">
      <alignment horizontal="left" vertical="center" wrapText="1"/>
    </xf>
  </cellXfs>
  <cellStyles count="11">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 xmlns:a16="http://schemas.microsoft.com/office/drawing/2014/main"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35943</xdr:colOff>
      <xdr:row>3</xdr:row>
      <xdr:rowOff>89858</xdr:rowOff>
    </xdr:from>
    <xdr:to>
      <xdr:col>9</xdr:col>
      <xdr:colOff>847864</xdr:colOff>
      <xdr:row>6</xdr:row>
      <xdr:rowOff>97072</xdr:rowOff>
    </xdr:to>
    <xdr:sp macro="" textlink="">
      <xdr:nvSpPr>
        <xdr:cNvPr id="6" name="四角形吹き出し 5"/>
        <xdr:cNvSpPr/>
      </xdr:nvSpPr>
      <xdr:spPr>
        <a:xfrm>
          <a:off x="4052618" y="763797"/>
          <a:ext cx="2051968" cy="546365"/>
        </a:xfrm>
        <a:prstGeom prst="wedgeRectCallout">
          <a:avLst>
            <a:gd name="adj1" fmla="val 27885"/>
            <a:gd name="adj2" fmla="val -94485"/>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記入日は令和２年１１月６日までになっているか？</a:t>
          </a:r>
        </a:p>
      </xdr:txBody>
    </xdr:sp>
    <xdr:clientData/>
  </xdr:twoCellAnchor>
  <xdr:twoCellAnchor>
    <xdr:from>
      <xdr:col>0</xdr:col>
      <xdr:colOff>39140</xdr:colOff>
      <xdr:row>18</xdr:row>
      <xdr:rowOff>35943</xdr:rowOff>
    </xdr:from>
    <xdr:to>
      <xdr:col>0</xdr:col>
      <xdr:colOff>590588</xdr:colOff>
      <xdr:row>19</xdr:row>
      <xdr:rowOff>14283</xdr:rowOff>
    </xdr:to>
    <xdr:sp macro="" textlink="">
      <xdr:nvSpPr>
        <xdr:cNvPr id="7" name="テキスト ボックス 6"/>
        <xdr:cNvSpPr txBox="1"/>
      </xdr:nvSpPr>
      <xdr:spPr>
        <a:xfrm>
          <a:off x="39140" y="4259292"/>
          <a:ext cx="551448" cy="3108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必須</a:t>
          </a:r>
        </a:p>
      </xdr:txBody>
    </xdr:sp>
    <xdr:clientData/>
  </xdr:twoCellAnchor>
  <xdr:twoCellAnchor>
    <xdr:from>
      <xdr:col>0</xdr:col>
      <xdr:colOff>39140</xdr:colOff>
      <xdr:row>23</xdr:row>
      <xdr:rowOff>609840</xdr:rowOff>
    </xdr:from>
    <xdr:to>
      <xdr:col>0</xdr:col>
      <xdr:colOff>590588</xdr:colOff>
      <xdr:row>23</xdr:row>
      <xdr:rowOff>920656</xdr:rowOff>
    </xdr:to>
    <xdr:sp macro="" textlink="">
      <xdr:nvSpPr>
        <xdr:cNvPr id="8" name="テキスト ボックス 7"/>
        <xdr:cNvSpPr txBox="1"/>
      </xdr:nvSpPr>
      <xdr:spPr>
        <a:xfrm>
          <a:off x="39140" y="6513543"/>
          <a:ext cx="551448" cy="3108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必須</a:t>
          </a:r>
        </a:p>
      </xdr:txBody>
    </xdr:sp>
    <xdr:clientData/>
  </xdr:twoCellAnchor>
  <xdr:twoCellAnchor>
    <xdr:from>
      <xdr:col>0</xdr:col>
      <xdr:colOff>39140</xdr:colOff>
      <xdr:row>20</xdr:row>
      <xdr:rowOff>2796</xdr:rowOff>
    </xdr:from>
    <xdr:to>
      <xdr:col>0</xdr:col>
      <xdr:colOff>590588</xdr:colOff>
      <xdr:row>20</xdr:row>
      <xdr:rowOff>313612</xdr:rowOff>
    </xdr:to>
    <xdr:sp macro="" textlink="">
      <xdr:nvSpPr>
        <xdr:cNvPr id="9" name="テキスト ボックス 8"/>
        <xdr:cNvSpPr txBox="1"/>
      </xdr:nvSpPr>
      <xdr:spPr>
        <a:xfrm>
          <a:off x="39140" y="4873126"/>
          <a:ext cx="551448" cy="3108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必須</a:t>
          </a:r>
        </a:p>
      </xdr:txBody>
    </xdr:sp>
    <xdr:clientData/>
  </xdr:twoCellAnchor>
  <xdr:twoCellAnchor>
    <xdr:from>
      <xdr:col>0</xdr:col>
      <xdr:colOff>17972</xdr:colOff>
      <xdr:row>21</xdr:row>
      <xdr:rowOff>69291</xdr:rowOff>
    </xdr:from>
    <xdr:to>
      <xdr:col>0</xdr:col>
      <xdr:colOff>569420</xdr:colOff>
      <xdr:row>22</xdr:row>
      <xdr:rowOff>140580</xdr:rowOff>
    </xdr:to>
    <xdr:sp macro="" textlink="">
      <xdr:nvSpPr>
        <xdr:cNvPr id="10" name="テキスト ボックス 9"/>
        <xdr:cNvSpPr txBox="1"/>
      </xdr:nvSpPr>
      <xdr:spPr>
        <a:xfrm>
          <a:off x="17972" y="5254126"/>
          <a:ext cx="551448" cy="4127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必要に応じて</a:t>
          </a:r>
        </a:p>
      </xdr:txBody>
    </xdr:sp>
    <xdr:clientData/>
  </xdr:twoCellAnchor>
  <xdr:twoCellAnchor>
    <xdr:from>
      <xdr:col>0</xdr:col>
      <xdr:colOff>28556</xdr:colOff>
      <xdr:row>23</xdr:row>
      <xdr:rowOff>19969</xdr:rowOff>
    </xdr:from>
    <xdr:to>
      <xdr:col>0</xdr:col>
      <xdr:colOff>580004</xdr:colOff>
      <xdr:row>23</xdr:row>
      <xdr:rowOff>330785</xdr:rowOff>
    </xdr:to>
    <xdr:sp macro="" textlink="">
      <xdr:nvSpPr>
        <xdr:cNvPr id="11" name="テキスト ボックス 10"/>
        <xdr:cNvSpPr txBox="1"/>
      </xdr:nvSpPr>
      <xdr:spPr>
        <a:xfrm>
          <a:off x="28556" y="5923672"/>
          <a:ext cx="551448" cy="3108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必須</a:t>
          </a:r>
        </a:p>
      </xdr:txBody>
    </xdr:sp>
    <xdr:clientData/>
  </xdr:twoCellAnchor>
  <xdr:twoCellAnchor editAs="oneCell">
    <xdr:from>
      <xdr:col>6</xdr:col>
      <xdr:colOff>170731</xdr:colOff>
      <xdr:row>15</xdr:row>
      <xdr:rowOff>655967</xdr:rowOff>
    </xdr:from>
    <xdr:to>
      <xdr:col>9</xdr:col>
      <xdr:colOff>928960</xdr:colOff>
      <xdr:row>19</xdr:row>
      <xdr:rowOff>286049</xdr:rowOff>
    </xdr:to>
    <xdr:pic>
      <xdr:nvPicPr>
        <xdr:cNvPr id="12" name="図 11"/>
        <xdr:cNvPicPr>
          <a:picLocks noChangeAspect="1"/>
        </xdr:cNvPicPr>
      </xdr:nvPicPr>
      <xdr:blipFill>
        <a:blip xmlns:r="http://schemas.openxmlformats.org/officeDocument/2006/relationships" r:embed="rId1"/>
        <a:stretch>
          <a:fillRect/>
        </a:stretch>
      </xdr:blipFill>
      <xdr:spPr>
        <a:xfrm>
          <a:off x="3576368" y="3549410"/>
          <a:ext cx="2609314" cy="12924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 xmlns:a16="http://schemas.microsoft.com/office/drawing/2014/main"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 xmlns:a16="http://schemas.microsoft.com/office/drawing/2014/main"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 xmlns:a16="http://schemas.microsoft.com/office/drawing/2014/main"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 xmlns:a16="http://schemas.microsoft.com/office/drawing/2014/main"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 xmlns:a16="http://schemas.microsoft.com/office/drawing/2014/main"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 xmlns:a16="http://schemas.microsoft.com/office/drawing/2014/main"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 xmlns:a16="http://schemas.microsoft.com/office/drawing/2014/main"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 xmlns:a16="http://schemas.microsoft.com/office/drawing/2014/main"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 xmlns:a16="http://schemas.microsoft.com/office/drawing/2014/main"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 xmlns:a16="http://schemas.microsoft.com/office/drawing/2014/main"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 xmlns:a16="http://schemas.microsoft.com/office/drawing/2014/main"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 xmlns:a16="http://schemas.microsoft.com/office/drawing/2014/main"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 xmlns:a16="http://schemas.microsoft.com/office/drawing/2014/main"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130969</xdr:colOff>
      <xdr:row>15</xdr:row>
      <xdr:rowOff>166688</xdr:rowOff>
    </xdr:from>
    <xdr:to>
      <xdr:col>10</xdr:col>
      <xdr:colOff>79378</xdr:colOff>
      <xdr:row>24</xdr:row>
      <xdr:rowOff>107156</xdr:rowOff>
    </xdr:to>
    <xdr:sp macro="" textlink="">
      <xdr:nvSpPr>
        <xdr:cNvPr id="3" name="四角形吹き出し 2">
          <a:extLst>
            <a:ext uri="{FF2B5EF4-FFF2-40B4-BE49-F238E27FC236}">
              <a16:creationId xmlns="" xmlns:a16="http://schemas.microsoft.com/office/drawing/2014/main" id="{E937242B-F15B-4BEE-807B-963126FD046A}"/>
            </a:ext>
          </a:extLst>
        </xdr:cNvPr>
        <xdr:cNvSpPr/>
      </xdr:nvSpPr>
      <xdr:spPr>
        <a:xfrm>
          <a:off x="7608094" y="6024563"/>
          <a:ext cx="4198940" cy="2309812"/>
        </a:xfrm>
        <a:prstGeom prst="wedgeRectCallout">
          <a:avLst>
            <a:gd name="adj1" fmla="val -68754"/>
            <a:gd name="adj2" fmla="val 55799"/>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261936</xdr:colOff>
      <xdr:row>2</xdr:row>
      <xdr:rowOff>71437</xdr:rowOff>
    </xdr:from>
    <xdr:to>
      <xdr:col>10</xdr:col>
      <xdr:colOff>11906</xdr:colOff>
      <xdr:row>5</xdr:row>
      <xdr:rowOff>157162</xdr:rowOff>
    </xdr:to>
    <xdr:sp macro="" textlink="">
      <xdr:nvSpPr>
        <xdr:cNvPr id="4" name="正方形/長方形 3">
          <a:extLst>
            <a:ext uri="{FF2B5EF4-FFF2-40B4-BE49-F238E27FC236}">
              <a16:creationId xmlns="" xmlns:a16="http://schemas.microsoft.com/office/drawing/2014/main" id="{E2445741-5D01-4D23-9853-21B1C71EE048}"/>
            </a:ext>
          </a:extLst>
        </xdr:cNvPr>
        <xdr:cNvSpPr/>
      </xdr:nvSpPr>
      <xdr:spPr>
        <a:xfrm>
          <a:off x="7739061" y="428625"/>
          <a:ext cx="4000501"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申請時、該当する項目すべてを確認し、必ずチェックしてください。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xdr:col>
      <xdr:colOff>833437</xdr:colOff>
      <xdr:row>22</xdr:row>
      <xdr:rowOff>59533</xdr:rowOff>
    </xdr:from>
    <xdr:to>
      <xdr:col>1</xdr:col>
      <xdr:colOff>3917724</xdr:colOff>
      <xdr:row>26</xdr:row>
      <xdr:rowOff>75408</xdr:rowOff>
    </xdr:to>
    <xdr:sp macro="" textlink="">
      <xdr:nvSpPr>
        <xdr:cNvPr id="6" name="四角形吹き出し 5"/>
        <xdr:cNvSpPr/>
      </xdr:nvSpPr>
      <xdr:spPr>
        <a:xfrm>
          <a:off x="833437" y="7977189"/>
          <a:ext cx="3084287" cy="635000"/>
        </a:xfrm>
        <a:prstGeom prst="wedgeRectCallout">
          <a:avLst>
            <a:gd name="adj1" fmla="val 61836"/>
            <a:gd name="adj2" fmla="val 25804"/>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氏名が記載されていますか？</a:t>
          </a:r>
          <a:endParaRPr kumimoji="1" lang="en-US" altLang="ja-JP" sz="1200">
            <a:solidFill>
              <a:schemeClr val="tx1"/>
            </a:solidFill>
          </a:endParaRPr>
        </a:p>
        <a:p>
          <a:pPr algn="l"/>
          <a:r>
            <a:rPr kumimoji="1" lang="ja-JP" altLang="en-US" sz="1200">
              <a:solidFill>
                <a:schemeClr val="tx1"/>
              </a:solidFill>
            </a:rPr>
            <a:t>法人の場合：法人名と代表者氏名を記載してください。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 xmlns:a16="http://schemas.microsoft.com/office/drawing/2014/main"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 xmlns:a16="http://schemas.microsoft.com/office/drawing/2014/main"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 xmlns:a16="http://schemas.microsoft.com/office/drawing/2014/main"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 xmlns:a16="http://schemas.microsoft.com/office/drawing/2014/main"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 xmlns:a16="http://schemas.microsoft.com/office/drawing/2014/main"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 xmlns:a16="http://schemas.microsoft.com/office/drawing/2014/main"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83344</xdr:colOff>
      <xdr:row>118</xdr:row>
      <xdr:rowOff>226219</xdr:rowOff>
    </xdr:from>
    <xdr:to>
      <xdr:col>35</xdr:col>
      <xdr:colOff>322842</xdr:colOff>
      <xdr:row>120</xdr:row>
      <xdr:rowOff>319088</xdr:rowOff>
    </xdr:to>
    <xdr:sp macro="" textlink="">
      <xdr:nvSpPr>
        <xdr:cNvPr id="28" name="正方形/長方形 27">
          <a:extLst>
            <a:ext uri="{FF2B5EF4-FFF2-40B4-BE49-F238E27FC236}">
              <a16:creationId xmlns="" xmlns:a16="http://schemas.microsoft.com/office/drawing/2014/main" id="{4E1B066B-8CCF-4DD3-9EBB-5FD07A502661}"/>
            </a:ext>
          </a:extLst>
        </xdr:cNvPr>
        <xdr:cNvSpPr/>
      </xdr:nvSpPr>
      <xdr:spPr>
        <a:xfrm>
          <a:off x="6977063" y="38611969"/>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416721</xdr:colOff>
      <xdr:row>125</xdr:row>
      <xdr:rowOff>154782</xdr:rowOff>
    </xdr:from>
    <xdr:to>
      <xdr:col>35</xdr:col>
      <xdr:colOff>59532</xdr:colOff>
      <xdr:row>127</xdr:row>
      <xdr:rowOff>235745</xdr:rowOff>
    </xdr:to>
    <xdr:sp macro="" textlink="">
      <xdr:nvSpPr>
        <xdr:cNvPr id="29" name="正方形/長方形 28">
          <a:extLst>
            <a:ext uri="{FF2B5EF4-FFF2-40B4-BE49-F238E27FC236}">
              <a16:creationId xmlns="" xmlns:a16="http://schemas.microsoft.com/office/drawing/2014/main" id="{518DEF04-B2B4-4F36-8179-CB2E16DA205A}"/>
            </a:ext>
          </a:extLst>
        </xdr:cNvPr>
        <xdr:cNvSpPr/>
      </xdr:nvSpPr>
      <xdr:spPr>
        <a:xfrm>
          <a:off x="7310440" y="40731282"/>
          <a:ext cx="4643436" cy="67627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a:t>
          </a:r>
          <a:r>
            <a:rPr kumimoji="1" lang="en-US" altLang="ja-JP" sz="1400">
              <a:solidFill>
                <a:srgbClr val="FF0000"/>
              </a:solidFill>
              <a:latin typeface="HGｺﾞｼｯｸM" panose="020B0609000000000000" pitchFamily="49" charset="-128"/>
              <a:ea typeface="HGｺﾞｼｯｸM" panose="020B0609000000000000" pitchFamily="49" charset="-128"/>
            </a:rPr>
            <a:t>30</a:t>
          </a:r>
          <a:r>
            <a:rPr kumimoji="1" lang="ja-JP" altLang="en-US" sz="1400">
              <a:solidFill>
                <a:srgbClr val="FF0000"/>
              </a:solidFill>
              <a:latin typeface="HGｺﾞｼｯｸM" panose="020B0609000000000000" pitchFamily="49" charset="-128"/>
              <a:ea typeface="HGｺﾞｼｯｸM" panose="020B0609000000000000" pitchFamily="49" charset="-128"/>
            </a:rPr>
            <a:t>字以内で記載してください。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 xmlns:a16="http://schemas.microsoft.com/office/drawing/2014/main"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 xmlns:a16="http://schemas.microsoft.com/office/drawing/2014/main"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273844</xdr:colOff>
      <xdr:row>4</xdr:row>
      <xdr:rowOff>23813</xdr:rowOff>
    </xdr:from>
    <xdr:to>
      <xdr:col>37</xdr:col>
      <xdr:colOff>166688</xdr:colOff>
      <xdr:row>13</xdr:row>
      <xdr:rowOff>334586</xdr:rowOff>
    </xdr:to>
    <xdr:sp macro="" textlink="">
      <xdr:nvSpPr>
        <xdr:cNvPr id="33" name="四角形吹き出し 32">
          <a:extLst>
            <a:ext uri="{FF2B5EF4-FFF2-40B4-BE49-F238E27FC236}">
              <a16:creationId xmlns="" xmlns:a16="http://schemas.microsoft.com/office/drawing/2014/main" id="{08954ED3-24FC-4E60-987D-DF2F418C76BA}"/>
            </a:ext>
          </a:extLst>
        </xdr:cNvPr>
        <xdr:cNvSpPr/>
      </xdr:nvSpPr>
      <xdr:spPr>
        <a:xfrm>
          <a:off x="7167563" y="738188"/>
          <a:ext cx="6107906" cy="3549273"/>
        </a:xfrm>
        <a:prstGeom prst="wedgeRectCallout">
          <a:avLst>
            <a:gd name="adj1" fmla="val -62938"/>
            <a:gd name="adj2" fmla="val -32434"/>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19</xdr:row>
      <xdr:rowOff>369094</xdr:rowOff>
    </xdr:from>
    <xdr:to>
      <xdr:col>37</xdr:col>
      <xdr:colOff>226218</xdr:colOff>
      <xdr:row>23</xdr:row>
      <xdr:rowOff>215524</xdr:rowOff>
    </xdr:to>
    <xdr:sp macro="" textlink="">
      <xdr:nvSpPr>
        <xdr:cNvPr id="42" name="四角形吹き出し 41">
          <a:extLst>
            <a:ext uri="{FF2B5EF4-FFF2-40B4-BE49-F238E27FC236}">
              <a16:creationId xmlns="" xmlns:a16="http://schemas.microsoft.com/office/drawing/2014/main" id="{08954ED3-24FC-4E60-987D-DF2F418C76BA}"/>
            </a:ext>
          </a:extLst>
        </xdr:cNvPr>
        <xdr:cNvSpPr/>
      </xdr:nvSpPr>
      <xdr:spPr>
        <a:xfrm>
          <a:off x="7227093" y="6667500"/>
          <a:ext cx="6107906" cy="1108493"/>
        </a:xfrm>
        <a:prstGeom prst="wedgeRectCallout">
          <a:avLst>
            <a:gd name="adj1" fmla="val -62548"/>
            <a:gd name="adj2" fmla="val 31973"/>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行目）を３行から２行に変更（１行削除）する等の変更はしないでください。</a:t>
          </a:r>
        </a:p>
      </xdr:txBody>
    </xdr:sp>
    <xdr:clientData/>
  </xdr:twoCellAnchor>
  <xdr:twoCellAnchor>
    <xdr:from>
      <xdr:col>26</xdr:col>
      <xdr:colOff>154782</xdr:colOff>
      <xdr:row>122</xdr:row>
      <xdr:rowOff>95250</xdr:rowOff>
    </xdr:from>
    <xdr:to>
      <xdr:col>36</xdr:col>
      <xdr:colOff>392906</xdr:colOff>
      <xdr:row>124</xdr:row>
      <xdr:rowOff>167897</xdr:rowOff>
    </xdr:to>
    <xdr:sp macro="" textlink="">
      <xdr:nvSpPr>
        <xdr:cNvPr id="43" name="四角形吹き出し 42">
          <a:extLst>
            <a:ext uri="{FF2B5EF4-FFF2-40B4-BE49-F238E27FC236}">
              <a16:creationId xmlns="" xmlns:a16="http://schemas.microsoft.com/office/drawing/2014/main" id="{08954ED3-24FC-4E60-987D-DF2F418C76BA}"/>
            </a:ext>
          </a:extLst>
        </xdr:cNvPr>
        <xdr:cNvSpPr/>
      </xdr:nvSpPr>
      <xdr:spPr>
        <a:xfrm>
          <a:off x="6786563" y="39707344"/>
          <a:ext cx="6107906" cy="715584"/>
        </a:xfrm>
        <a:prstGeom prst="wedgeRectCallout">
          <a:avLst>
            <a:gd name="adj1" fmla="val -61964"/>
            <a:gd name="adj2" fmla="val 120989"/>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27</xdr:col>
      <xdr:colOff>71438</xdr:colOff>
      <xdr:row>116</xdr:row>
      <xdr:rowOff>309563</xdr:rowOff>
    </xdr:from>
    <xdr:to>
      <xdr:col>35</xdr:col>
      <xdr:colOff>296648</xdr:colOff>
      <xdr:row>118</xdr:row>
      <xdr:rowOff>128589</xdr:rowOff>
    </xdr:to>
    <xdr:sp macro="" textlink="">
      <xdr:nvSpPr>
        <xdr:cNvPr id="44" name="正方形/長方形 43">
          <a:extLst>
            <a:ext uri="{FF2B5EF4-FFF2-40B4-BE49-F238E27FC236}">
              <a16:creationId xmlns:a16="http://schemas.microsoft.com/office/drawing/2014/main" xmlns="" id="{441482FD-1EC5-44A1-BFD0-308E69C9F72B}"/>
            </a:ext>
          </a:extLst>
        </xdr:cNvPr>
        <xdr:cNvSpPr/>
      </xdr:nvSpPr>
      <xdr:spPr>
        <a:xfrm>
          <a:off x="6965157" y="37969032"/>
          <a:ext cx="5225835" cy="54530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←経営方針は５０文字以内記載してください。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215782</xdr:colOff>
      <xdr:row>10</xdr:row>
      <xdr:rowOff>238125</xdr:rowOff>
    </xdr:from>
    <xdr:to>
      <xdr:col>12</xdr:col>
      <xdr:colOff>24307</xdr:colOff>
      <xdr:row>11</xdr:row>
      <xdr:rowOff>168474</xdr:rowOff>
    </xdr:to>
    <xdr:sp macro="" textlink="">
      <xdr:nvSpPr>
        <xdr:cNvPr id="47" name="角丸四角形 46"/>
        <xdr:cNvSpPr/>
      </xdr:nvSpPr>
      <xdr:spPr>
        <a:xfrm rot="1188070">
          <a:off x="1608813" y="3012281"/>
          <a:ext cx="1380150" cy="3232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12</xdr:row>
      <xdr:rowOff>249722</xdr:rowOff>
    </xdr:from>
    <xdr:to>
      <xdr:col>11</xdr:col>
      <xdr:colOff>260962</xdr:colOff>
      <xdr:row>13</xdr:row>
      <xdr:rowOff>155772</xdr:rowOff>
    </xdr:to>
    <xdr:sp macro="" textlink="">
      <xdr:nvSpPr>
        <xdr:cNvPr id="48" name="角丸四角形 47"/>
        <xdr:cNvSpPr/>
      </xdr:nvSpPr>
      <xdr:spPr>
        <a:xfrm rot="1188070">
          <a:off x="1583531" y="3809691"/>
          <a:ext cx="1380150" cy="2989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178593</xdr:colOff>
      <xdr:row>14</xdr:row>
      <xdr:rowOff>47625</xdr:rowOff>
    </xdr:from>
    <xdr:to>
      <xdr:col>26</xdr:col>
      <xdr:colOff>107155</xdr:colOff>
      <xdr:row>16</xdr:row>
      <xdr:rowOff>83345</xdr:rowOff>
    </xdr:to>
    <xdr:sp macro="" textlink="">
      <xdr:nvSpPr>
        <xdr:cNvPr id="49" name="角丸四角形 48"/>
        <xdr:cNvSpPr/>
      </xdr:nvSpPr>
      <xdr:spPr>
        <a:xfrm rot="5400000">
          <a:off x="3881435" y="2345533"/>
          <a:ext cx="809627" cy="490537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214312</xdr:colOff>
      <xdr:row>10</xdr:row>
      <xdr:rowOff>214314</xdr:rowOff>
    </xdr:from>
    <xdr:to>
      <xdr:col>25</xdr:col>
      <xdr:colOff>12297</xdr:colOff>
      <xdr:row>13</xdr:row>
      <xdr:rowOff>6188</xdr:rowOff>
    </xdr:to>
    <xdr:pic>
      <xdr:nvPicPr>
        <xdr:cNvPr id="50" name="図 49"/>
        <xdr:cNvPicPr>
          <a:picLocks noChangeAspect="1"/>
        </xdr:cNvPicPr>
      </xdr:nvPicPr>
      <xdr:blipFill>
        <a:blip xmlns:r="http://schemas.openxmlformats.org/officeDocument/2006/relationships" r:embed="rId1"/>
        <a:stretch>
          <a:fillRect/>
        </a:stretch>
      </xdr:blipFill>
      <xdr:spPr>
        <a:xfrm>
          <a:off x="3964781" y="2988470"/>
          <a:ext cx="2417360" cy="970593"/>
        </a:xfrm>
        <a:prstGeom prst="rect">
          <a:avLst/>
        </a:prstGeom>
      </xdr:spPr>
    </xdr:pic>
    <xdr:clientData/>
  </xdr:twoCellAnchor>
  <xdr:twoCellAnchor>
    <xdr:from>
      <xdr:col>1</xdr:col>
      <xdr:colOff>226218</xdr:colOff>
      <xdr:row>15</xdr:row>
      <xdr:rowOff>297656</xdr:rowOff>
    </xdr:from>
    <xdr:to>
      <xdr:col>20</xdr:col>
      <xdr:colOff>226788</xdr:colOff>
      <xdr:row>17</xdr:row>
      <xdr:rowOff>214312</xdr:rowOff>
    </xdr:to>
    <xdr:sp macro="" textlink="">
      <xdr:nvSpPr>
        <xdr:cNvPr id="51" name="四角形吹き出し 50"/>
        <xdr:cNvSpPr/>
      </xdr:nvSpPr>
      <xdr:spPr>
        <a:xfrm>
          <a:off x="309562" y="5036344"/>
          <a:ext cx="4977382" cy="690562"/>
        </a:xfrm>
        <a:prstGeom prst="wedgeRectCallout">
          <a:avLst>
            <a:gd name="adj1" fmla="val -3745"/>
            <a:gd name="adj2" fmla="val 87999"/>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●農事組合法人の構成員</a:t>
          </a:r>
          <a:r>
            <a:rPr kumimoji="1" lang="en-US" altLang="ja-JP" sz="1200" b="1">
              <a:solidFill>
                <a:schemeClr val="tx1"/>
              </a:solidFill>
            </a:rPr>
            <a:t>(</a:t>
          </a:r>
          <a:r>
            <a:rPr kumimoji="1" lang="ja-JP" altLang="en-US" sz="1200" b="1">
              <a:solidFill>
                <a:srgbClr val="FF0000"/>
              </a:solidFill>
            </a:rPr>
            <a:t>従事分量配当制における構成員に限る</a:t>
          </a:r>
          <a:r>
            <a:rPr kumimoji="1" lang="ja-JP" altLang="en-US" sz="1200" b="1">
              <a:solidFill>
                <a:schemeClr val="tx1"/>
              </a:solidFill>
            </a:rPr>
            <a:t>。</a:t>
          </a:r>
          <a:r>
            <a:rPr kumimoji="1" lang="en-US" altLang="ja-JP" sz="1200" b="1">
              <a:solidFill>
                <a:schemeClr val="tx1"/>
              </a:solidFill>
            </a:rPr>
            <a:t>)</a:t>
          </a:r>
          <a:r>
            <a:rPr kumimoji="1" lang="ja-JP" altLang="en-US" sz="1200" b="1">
              <a:solidFill>
                <a:schemeClr val="tx1"/>
              </a:solidFill>
            </a:rPr>
            <a:t>は</a:t>
          </a:r>
          <a:r>
            <a:rPr kumimoji="1" lang="en-US" altLang="ja-JP" sz="1200" b="1">
              <a:solidFill>
                <a:schemeClr val="tx1"/>
              </a:solidFill>
            </a:rPr>
            <a:t>『</a:t>
          </a:r>
          <a:r>
            <a:rPr kumimoji="1" lang="ja-JP" altLang="en-US" sz="1200" b="1">
              <a:solidFill>
                <a:schemeClr val="tx1"/>
              </a:solidFill>
            </a:rPr>
            <a:t>常時使用する従業員数</a:t>
          </a:r>
          <a:r>
            <a:rPr kumimoji="1" lang="en-US" altLang="ja-JP" sz="1200" b="1">
              <a:solidFill>
                <a:schemeClr val="tx1"/>
              </a:solidFill>
            </a:rPr>
            <a:t>』</a:t>
          </a:r>
          <a:r>
            <a:rPr kumimoji="1" lang="ja-JP" altLang="en-US" sz="1200" b="1">
              <a:solidFill>
                <a:schemeClr val="tx1"/>
              </a:solidFill>
            </a:rPr>
            <a:t>に含めません。</a:t>
          </a:r>
          <a:endParaRPr kumimoji="1" lang="en-US" altLang="ja-JP" sz="1200" b="1">
            <a:solidFill>
              <a:schemeClr val="tx1"/>
            </a:solidFill>
          </a:endParaRPr>
        </a:p>
        <a:p>
          <a:pPr algn="l"/>
          <a:r>
            <a:rPr kumimoji="1" lang="ja-JP" altLang="en-US" sz="1200">
              <a:solidFill>
                <a:schemeClr val="tx1"/>
              </a:solidFill>
            </a:rPr>
            <a:t>●本人及び同居の親族従業員は含めません。</a:t>
          </a:r>
        </a:p>
      </xdr:txBody>
    </xdr:sp>
    <xdr:clientData/>
  </xdr:twoCellAnchor>
  <xdr:twoCellAnchor editAs="oneCell">
    <xdr:from>
      <xdr:col>9</xdr:col>
      <xdr:colOff>95250</xdr:colOff>
      <xdr:row>21</xdr:row>
      <xdr:rowOff>0</xdr:rowOff>
    </xdr:from>
    <xdr:to>
      <xdr:col>20</xdr:col>
      <xdr:colOff>163070</xdr:colOff>
      <xdr:row>25</xdr:row>
      <xdr:rowOff>42699</xdr:rowOff>
    </xdr:to>
    <xdr:pic>
      <xdr:nvPicPr>
        <xdr:cNvPr id="53" name="図 52"/>
        <xdr:cNvPicPr>
          <a:picLocks noChangeAspect="1"/>
        </xdr:cNvPicPr>
      </xdr:nvPicPr>
      <xdr:blipFill>
        <a:blip xmlns:r="http://schemas.openxmlformats.org/officeDocument/2006/relationships" r:embed="rId2"/>
        <a:stretch>
          <a:fillRect/>
        </a:stretch>
      </xdr:blipFill>
      <xdr:spPr>
        <a:xfrm>
          <a:off x="2274094" y="7000875"/>
          <a:ext cx="2949132" cy="1102355"/>
        </a:xfrm>
        <a:prstGeom prst="rect">
          <a:avLst/>
        </a:prstGeom>
      </xdr:spPr>
    </xdr:pic>
    <xdr:clientData/>
  </xdr:twoCellAnchor>
  <xdr:twoCellAnchor>
    <xdr:from>
      <xdr:col>27</xdr:col>
      <xdr:colOff>130968</xdr:colOff>
      <xdr:row>27</xdr:row>
      <xdr:rowOff>71437</xdr:rowOff>
    </xdr:from>
    <xdr:to>
      <xdr:col>33</xdr:col>
      <xdr:colOff>238124</xdr:colOff>
      <xdr:row>27</xdr:row>
      <xdr:rowOff>404813</xdr:rowOff>
    </xdr:to>
    <xdr:sp macro="" textlink="">
      <xdr:nvSpPr>
        <xdr:cNvPr id="55" name="正方形/長方形 54">
          <a:extLst>
            <a:ext uri="{FF2B5EF4-FFF2-40B4-BE49-F238E27FC236}">
              <a16:creationId xmlns:a16="http://schemas.microsoft.com/office/drawing/2014/main" xmlns="" id="{85A0F1C4-47C4-407E-81EB-CA5FA2F95A96}"/>
            </a:ext>
          </a:extLst>
        </xdr:cNvPr>
        <xdr:cNvSpPr/>
      </xdr:nvSpPr>
      <xdr:spPr>
        <a:xfrm>
          <a:off x="7024687" y="8917781"/>
          <a:ext cx="3893343" cy="33337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35719</xdr:colOff>
      <xdr:row>32</xdr:row>
      <xdr:rowOff>119063</xdr:rowOff>
    </xdr:from>
    <xdr:to>
      <xdr:col>19</xdr:col>
      <xdr:colOff>23812</xdr:colOff>
      <xdr:row>34</xdr:row>
      <xdr:rowOff>83343</xdr:rowOff>
    </xdr:to>
    <xdr:sp macro="" textlink="">
      <xdr:nvSpPr>
        <xdr:cNvPr id="56" name="四角形吹き出し 55"/>
        <xdr:cNvSpPr/>
      </xdr:nvSpPr>
      <xdr:spPr>
        <a:xfrm>
          <a:off x="1952625" y="10358438"/>
          <a:ext cx="2869406" cy="416718"/>
        </a:xfrm>
        <a:prstGeom prst="wedgeRectCallout">
          <a:avLst>
            <a:gd name="adj1" fmla="val -7880"/>
            <a:gd name="adj2" fmla="val -11200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参画者の人数は合っていますか？</a:t>
          </a:r>
          <a:endParaRPr kumimoji="1" lang="ja-JP" altLang="en-US" sz="1400">
            <a:solidFill>
              <a:schemeClr val="tx1"/>
            </a:solidFill>
          </a:endParaRPr>
        </a:p>
      </xdr:txBody>
    </xdr:sp>
    <xdr:clientData/>
  </xdr:twoCellAnchor>
  <xdr:twoCellAnchor>
    <xdr:from>
      <xdr:col>7</xdr:col>
      <xdr:colOff>1469</xdr:colOff>
      <xdr:row>38</xdr:row>
      <xdr:rowOff>250033</xdr:rowOff>
    </xdr:from>
    <xdr:to>
      <xdr:col>12</xdr:col>
      <xdr:colOff>71932</xdr:colOff>
      <xdr:row>39</xdr:row>
      <xdr:rowOff>180382</xdr:rowOff>
    </xdr:to>
    <xdr:sp macro="" textlink="">
      <xdr:nvSpPr>
        <xdr:cNvPr id="57" name="角丸四角形 56"/>
        <xdr:cNvSpPr/>
      </xdr:nvSpPr>
      <xdr:spPr>
        <a:xfrm rot="1188070">
          <a:off x="1656438" y="12406314"/>
          <a:ext cx="1380150" cy="3232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238125</xdr:colOff>
      <xdr:row>40</xdr:row>
      <xdr:rowOff>261630</xdr:rowOff>
    </xdr:from>
    <xdr:to>
      <xdr:col>12</xdr:col>
      <xdr:colOff>46650</xdr:colOff>
      <xdr:row>41</xdr:row>
      <xdr:rowOff>167680</xdr:rowOff>
    </xdr:to>
    <xdr:sp macro="" textlink="">
      <xdr:nvSpPr>
        <xdr:cNvPr id="58" name="角丸四角形 57"/>
        <xdr:cNvSpPr/>
      </xdr:nvSpPr>
      <xdr:spPr>
        <a:xfrm rot="1188070">
          <a:off x="1631156" y="13203724"/>
          <a:ext cx="1380150" cy="2989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226218</xdr:colOff>
      <xdr:row>42</xdr:row>
      <xdr:rowOff>59533</xdr:rowOff>
    </xdr:from>
    <xdr:to>
      <xdr:col>26</xdr:col>
      <xdr:colOff>154780</xdr:colOff>
      <xdr:row>44</xdr:row>
      <xdr:rowOff>95253</xdr:rowOff>
    </xdr:to>
    <xdr:sp macro="" textlink="">
      <xdr:nvSpPr>
        <xdr:cNvPr id="59" name="角丸四角形 58"/>
        <xdr:cNvSpPr/>
      </xdr:nvSpPr>
      <xdr:spPr>
        <a:xfrm rot="5400000">
          <a:off x="3929060" y="11739566"/>
          <a:ext cx="809627" cy="490537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83344</xdr:colOff>
      <xdr:row>44</xdr:row>
      <xdr:rowOff>130968</xdr:rowOff>
    </xdr:from>
    <xdr:to>
      <xdr:col>21</xdr:col>
      <xdr:colOff>214312</xdr:colOff>
      <xdr:row>46</xdr:row>
      <xdr:rowOff>35718</xdr:rowOff>
    </xdr:to>
    <xdr:sp macro="" textlink="">
      <xdr:nvSpPr>
        <xdr:cNvPr id="62" name="四角形吹き出し 61"/>
        <xdr:cNvSpPr/>
      </xdr:nvSpPr>
      <xdr:spPr>
        <a:xfrm>
          <a:off x="690563" y="14632781"/>
          <a:ext cx="4845843" cy="690562"/>
        </a:xfrm>
        <a:prstGeom prst="wedgeRectCallout">
          <a:avLst>
            <a:gd name="adj1" fmla="val -3745"/>
            <a:gd name="adj2" fmla="val 87999"/>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●農事組合法人の構成員</a:t>
          </a:r>
          <a:r>
            <a:rPr kumimoji="1" lang="en-US" altLang="ja-JP" sz="1200" b="1">
              <a:solidFill>
                <a:schemeClr val="tx1"/>
              </a:solidFill>
            </a:rPr>
            <a:t>(</a:t>
          </a:r>
          <a:r>
            <a:rPr kumimoji="1" lang="ja-JP" altLang="en-US" sz="1200" b="1">
              <a:solidFill>
                <a:srgbClr val="FF0000"/>
              </a:solidFill>
            </a:rPr>
            <a:t>従事分量配当制における構成員に限る</a:t>
          </a:r>
          <a:r>
            <a:rPr kumimoji="1" lang="ja-JP" altLang="en-US" sz="1200" b="1">
              <a:solidFill>
                <a:schemeClr val="tx1"/>
              </a:solidFill>
            </a:rPr>
            <a:t>。</a:t>
          </a:r>
          <a:r>
            <a:rPr kumimoji="1" lang="en-US" altLang="ja-JP" sz="1200" b="1">
              <a:solidFill>
                <a:schemeClr val="tx1"/>
              </a:solidFill>
            </a:rPr>
            <a:t>)</a:t>
          </a:r>
          <a:r>
            <a:rPr kumimoji="1" lang="ja-JP" altLang="en-US" sz="1200" b="1">
              <a:solidFill>
                <a:schemeClr val="tx1"/>
              </a:solidFill>
            </a:rPr>
            <a:t>は</a:t>
          </a:r>
          <a:r>
            <a:rPr kumimoji="1" lang="en-US" altLang="ja-JP" sz="1200" b="1">
              <a:solidFill>
                <a:schemeClr val="tx1"/>
              </a:solidFill>
            </a:rPr>
            <a:t>『</a:t>
          </a:r>
          <a:r>
            <a:rPr kumimoji="1" lang="ja-JP" altLang="en-US" sz="1200" b="1">
              <a:solidFill>
                <a:schemeClr val="tx1"/>
              </a:solidFill>
            </a:rPr>
            <a:t>常時使用する従業員数</a:t>
          </a:r>
          <a:r>
            <a:rPr kumimoji="1" lang="en-US" altLang="ja-JP" sz="1200" b="1">
              <a:solidFill>
                <a:schemeClr val="tx1"/>
              </a:solidFill>
            </a:rPr>
            <a:t>』</a:t>
          </a:r>
          <a:r>
            <a:rPr kumimoji="1" lang="ja-JP" altLang="en-US" sz="1200" b="1">
              <a:solidFill>
                <a:schemeClr val="tx1"/>
              </a:solidFill>
            </a:rPr>
            <a:t>に含めません。</a:t>
          </a:r>
          <a:endParaRPr kumimoji="1" lang="en-US" altLang="ja-JP" sz="1200" b="1">
            <a:solidFill>
              <a:schemeClr val="tx1"/>
            </a:solidFill>
          </a:endParaRPr>
        </a:p>
        <a:p>
          <a:pPr algn="l"/>
          <a:r>
            <a:rPr kumimoji="1" lang="ja-JP" altLang="en-US" sz="1200">
              <a:solidFill>
                <a:schemeClr val="tx1"/>
              </a:solidFill>
            </a:rPr>
            <a:t>●本人及び同居の親族従業員は含めません。</a:t>
          </a:r>
        </a:p>
      </xdr:txBody>
    </xdr:sp>
    <xdr:clientData/>
  </xdr:twoCellAnchor>
  <xdr:twoCellAnchor editAs="oneCell">
    <xdr:from>
      <xdr:col>10</xdr:col>
      <xdr:colOff>214314</xdr:colOff>
      <xdr:row>49</xdr:row>
      <xdr:rowOff>214312</xdr:rowOff>
    </xdr:from>
    <xdr:to>
      <xdr:col>22</xdr:col>
      <xdr:colOff>20196</xdr:colOff>
      <xdr:row>53</xdr:row>
      <xdr:rowOff>257011</xdr:rowOff>
    </xdr:to>
    <xdr:pic>
      <xdr:nvPicPr>
        <xdr:cNvPr id="63" name="図 62"/>
        <xdr:cNvPicPr>
          <a:picLocks noChangeAspect="1"/>
        </xdr:cNvPicPr>
      </xdr:nvPicPr>
      <xdr:blipFill>
        <a:blip xmlns:r="http://schemas.openxmlformats.org/officeDocument/2006/relationships" r:embed="rId2"/>
        <a:stretch>
          <a:fillRect/>
        </a:stretch>
      </xdr:blipFill>
      <xdr:spPr>
        <a:xfrm>
          <a:off x="2655095" y="16597312"/>
          <a:ext cx="2949132" cy="1102355"/>
        </a:xfrm>
        <a:prstGeom prst="rect">
          <a:avLst/>
        </a:prstGeom>
      </xdr:spPr>
    </xdr:pic>
    <xdr:clientData/>
  </xdr:twoCellAnchor>
  <xdr:twoCellAnchor>
    <xdr:from>
      <xdr:col>27</xdr:col>
      <xdr:colOff>95249</xdr:colOff>
      <xdr:row>55</xdr:row>
      <xdr:rowOff>130968</xdr:rowOff>
    </xdr:from>
    <xdr:to>
      <xdr:col>33</xdr:col>
      <xdr:colOff>202405</xdr:colOff>
      <xdr:row>55</xdr:row>
      <xdr:rowOff>464344</xdr:rowOff>
    </xdr:to>
    <xdr:sp macro="" textlink="">
      <xdr:nvSpPr>
        <xdr:cNvPr id="64" name="正方形/長方形 63">
          <a:extLst>
            <a:ext uri="{FF2B5EF4-FFF2-40B4-BE49-F238E27FC236}">
              <a16:creationId xmlns:a16="http://schemas.microsoft.com/office/drawing/2014/main" xmlns="" id="{85A0F1C4-47C4-407E-81EB-CA5FA2F95A96}"/>
            </a:ext>
          </a:extLst>
        </xdr:cNvPr>
        <xdr:cNvSpPr/>
      </xdr:nvSpPr>
      <xdr:spPr>
        <a:xfrm>
          <a:off x="6988968" y="18359437"/>
          <a:ext cx="3893343" cy="33337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239596</xdr:colOff>
      <xdr:row>65</xdr:row>
      <xdr:rowOff>238125</xdr:rowOff>
    </xdr:from>
    <xdr:to>
      <xdr:col>12</xdr:col>
      <xdr:colOff>48121</xdr:colOff>
      <xdr:row>66</xdr:row>
      <xdr:rowOff>168474</xdr:rowOff>
    </xdr:to>
    <xdr:sp macro="" textlink="">
      <xdr:nvSpPr>
        <xdr:cNvPr id="65" name="角丸四角形 64"/>
        <xdr:cNvSpPr/>
      </xdr:nvSpPr>
      <xdr:spPr>
        <a:xfrm rot="1188070">
          <a:off x="1632627" y="21586031"/>
          <a:ext cx="1380150" cy="3232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214314</xdr:colOff>
      <xdr:row>67</xdr:row>
      <xdr:rowOff>249722</xdr:rowOff>
    </xdr:from>
    <xdr:to>
      <xdr:col>12</xdr:col>
      <xdr:colOff>22839</xdr:colOff>
      <xdr:row>68</xdr:row>
      <xdr:rowOff>155772</xdr:rowOff>
    </xdr:to>
    <xdr:sp macro="" textlink="">
      <xdr:nvSpPr>
        <xdr:cNvPr id="66" name="角丸四角形 65"/>
        <xdr:cNvSpPr/>
      </xdr:nvSpPr>
      <xdr:spPr>
        <a:xfrm rot="1188070">
          <a:off x="1607345" y="22383441"/>
          <a:ext cx="1380150" cy="2989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202407</xdr:colOff>
      <xdr:row>69</xdr:row>
      <xdr:rowOff>47626</xdr:rowOff>
    </xdr:from>
    <xdr:to>
      <xdr:col>26</xdr:col>
      <xdr:colOff>130969</xdr:colOff>
      <xdr:row>70</xdr:row>
      <xdr:rowOff>369096</xdr:rowOff>
    </xdr:to>
    <xdr:sp macro="" textlink="">
      <xdr:nvSpPr>
        <xdr:cNvPr id="67" name="角丸四角形 66"/>
        <xdr:cNvSpPr/>
      </xdr:nvSpPr>
      <xdr:spPr>
        <a:xfrm rot="5400000">
          <a:off x="3952874" y="20871659"/>
          <a:ext cx="714377" cy="490537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119063</xdr:colOff>
      <xdr:row>70</xdr:row>
      <xdr:rowOff>309563</xdr:rowOff>
    </xdr:from>
    <xdr:to>
      <xdr:col>21</xdr:col>
      <xdr:colOff>226218</xdr:colOff>
      <xdr:row>73</xdr:row>
      <xdr:rowOff>11907</xdr:rowOff>
    </xdr:to>
    <xdr:sp macro="" textlink="">
      <xdr:nvSpPr>
        <xdr:cNvPr id="68" name="四角形吹き出し 67"/>
        <xdr:cNvSpPr/>
      </xdr:nvSpPr>
      <xdr:spPr>
        <a:xfrm>
          <a:off x="726282" y="23622001"/>
          <a:ext cx="4822030" cy="690562"/>
        </a:xfrm>
        <a:prstGeom prst="wedgeRectCallout">
          <a:avLst>
            <a:gd name="adj1" fmla="val -3745"/>
            <a:gd name="adj2" fmla="val 87999"/>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●農事組合法人の構成員</a:t>
          </a:r>
          <a:r>
            <a:rPr kumimoji="1" lang="en-US" altLang="ja-JP" sz="1200" b="1">
              <a:solidFill>
                <a:schemeClr val="tx1"/>
              </a:solidFill>
            </a:rPr>
            <a:t>(</a:t>
          </a:r>
          <a:r>
            <a:rPr kumimoji="1" lang="ja-JP" altLang="en-US" sz="1200" b="1">
              <a:solidFill>
                <a:srgbClr val="FF0000"/>
              </a:solidFill>
            </a:rPr>
            <a:t>従事分量配当制における構成員に限る</a:t>
          </a:r>
          <a:r>
            <a:rPr kumimoji="1" lang="ja-JP" altLang="en-US" sz="1200" b="1">
              <a:solidFill>
                <a:schemeClr val="tx1"/>
              </a:solidFill>
            </a:rPr>
            <a:t>。</a:t>
          </a:r>
          <a:r>
            <a:rPr kumimoji="1" lang="en-US" altLang="ja-JP" sz="1200" b="1">
              <a:solidFill>
                <a:schemeClr val="tx1"/>
              </a:solidFill>
            </a:rPr>
            <a:t>)</a:t>
          </a:r>
          <a:r>
            <a:rPr kumimoji="1" lang="ja-JP" altLang="en-US" sz="1200" b="1">
              <a:solidFill>
                <a:schemeClr val="tx1"/>
              </a:solidFill>
            </a:rPr>
            <a:t>は</a:t>
          </a:r>
          <a:r>
            <a:rPr kumimoji="1" lang="en-US" altLang="ja-JP" sz="1200" b="1">
              <a:solidFill>
                <a:schemeClr val="tx1"/>
              </a:solidFill>
            </a:rPr>
            <a:t>『</a:t>
          </a:r>
          <a:r>
            <a:rPr kumimoji="1" lang="ja-JP" altLang="en-US" sz="1200" b="1">
              <a:solidFill>
                <a:schemeClr val="tx1"/>
              </a:solidFill>
            </a:rPr>
            <a:t>常時使用する従業員数</a:t>
          </a:r>
          <a:r>
            <a:rPr kumimoji="1" lang="en-US" altLang="ja-JP" sz="1200" b="1">
              <a:solidFill>
                <a:schemeClr val="tx1"/>
              </a:solidFill>
            </a:rPr>
            <a:t>』</a:t>
          </a:r>
          <a:r>
            <a:rPr kumimoji="1" lang="ja-JP" altLang="en-US" sz="1200" b="1">
              <a:solidFill>
                <a:schemeClr val="tx1"/>
              </a:solidFill>
            </a:rPr>
            <a:t>に含めません。</a:t>
          </a:r>
          <a:endParaRPr kumimoji="1" lang="en-US" altLang="ja-JP" sz="1200" b="1">
            <a:solidFill>
              <a:schemeClr val="tx1"/>
            </a:solidFill>
          </a:endParaRPr>
        </a:p>
        <a:p>
          <a:pPr algn="l"/>
          <a:r>
            <a:rPr kumimoji="1" lang="ja-JP" altLang="en-US" sz="1200">
              <a:solidFill>
                <a:schemeClr val="tx1"/>
              </a:solidFill>
            </a:rPr>
            <a:t>●本人及び同居の親族従業員は含めません。</a:t>
          </a:r>
        </a:p>
      </xdr:txBody>
    </xdr:sp>
    <xdr:clientData/>
  </xdr:twoCellAnchor>
  <xdr:twoCellAnchor editAs="oneCell">
    <xdr:from>
      <xdr:col>10</xdr:col>
      <xdr:colOff>250033</xdr:colOff>
      <xdr:row>76</xdr:row>
      <xdr:rowOff>190501</xdr:rowOff>
    </xdr:from>
    <xdr:to>
      <xdr:col>22</xdr:col>
      <xdr:colOff>55915</xdr:colOff>
      <xdr:row>80</xdr:row>
      <xdr:rowOff>233199</xdr:rowOff>
    </xdr:to>
    <xdr:pic>
      <xdr:nvPicPr>
        <xdr:cNvPr id="69" name="図 68"/>
        <xdr:cNvPicPr>
          <a:picLocks noChangeAspect="1"/>
        </xdr:cNvPicPr>
      </xdr:nvPicPr>
      <xdr:blipFill>
        <a:blip xmlns:r="http://schemas.openxmlformats.org/officeDocument/2006/relationships" r:embed="rId2"/>
        <a:stretch>
          <a:fillRect/>
        </a:stretch>
      </xdr:blipFill>
      <xdr:spPr>
        <a:xfrm>
          <a:off x="2690814" y="25586532"/>
          <a:ext cx="2949132" cy="1102355"/>
        </a:xfrm>
        <a:prstGeom prst="rect">
          <a:avLst/>
        </a:prstGeom>
      </xdr:spPr>
    </xdr:pic>
    <xdr:clientData/>
  </xdr:twoCellAnchor>
  <xdr:twoCellAnchor>
    <xdr:from>
      <xdr:col>0</xdr:col>
      <xdr:colOff>71438</xdr:colOff>
      <xdr:row>93</xdr:row>
      <xdr:rowOff>166688</xdr:rowOff>
    </xdr:from>
    <xdr:to>
      <xdr:col>26</xdr:col>
      <xdr:colOff>119063</xdr:colOff>
      <xdr:row>96</xdr:row>
      <xdr:rowOff>130968</xdr:rowOff>
    </xdr:to>
    <xdr:sp macro="" textlink="">
      <xdr:nvSpPr>
        <xdr:cNvPr id="70" name="角丸四角形 69"/>
        <xdr:cNvSpPr/>
      </xdr:nvSpPr>
      <xdr:spPr>
        <a:xfrm rot="10800000" flipV="1">
          <a:off x="71438" y="30218063"/>
          <a:ext cx="6679406" cy="51196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142875</xdr:colOff>
      <xdr:row>103</xdr:row>
      <xdr:rowOff>214313</xdr:rowOff>
    </xdr:from>
    <xdr:to>
      <xdr:col>24</xdr:col>
      <xdr:colOff>92142</xdr:colOff>
      <xdr:row>108</xdr:row>
      <xdr:rowOff>35797</xdr:rowOff>
    </xdr:to>
    <xdr:pic>
      <xdr:nvPicPr>
        <xdr:cNvPr id="71" name="図 70"/>
        <xdr:cNvPicPr>
          <a:picLocks noChangeAspect="1"/>
        </xdr:cNvPicPr>
      </xdr:nvPicPr>
      <xdr:blipFill>
        <a:blip xmlns:r="http://schemas.openxmlformats.org/officeDocument/2006/relationships" r:embed="rId3"/>
        <a:stretch>
          <a:fillRect/>
        </a:stretch>
      </xdr:blipFill>
      <xdr:spPr>
        <a:xfrm>
          <a:off x="1797844" y="32670751"/>
          <a:ext cx="4402204" cy="1797921"/>
        </a:xfrm>
        <a:prstGeom prst="rect">
          <a:avLst/>
        </a:prstGeom>
      </xdr:spPr>
    </xdr:pic>
    <xdr:clientData/>
  </xdr:twoCellAnchor>
  <xdr:twoCellAnchor>
    <xdr:from>
      <xdr:col>3</xdr:col>
      <xdr:colOff>226218</xdr:colOff>
      <xdr:row>111</xdr:row>
      <xdr:rowOff>333377</xdr:rowOff>
    </xdr:from>
    <xdr:to>
      <xdr:col>5</xdr:col>
      <xdr:colOff>214311</xdr:colOff>
      <xdr:row>112</xdr:row>
      <xdr:rowOff>261940</xdr:rowOff>
    </xdr:to>
    <xdr:sp macro="" textlink="">
      <xdr:nvSpPr>
        <xdr:cNvPr id="72" name="角丸四角形 71"/>
        <xdr:cNvSpPr/>
      </xdr:nvSpPr>
      <xdr:spPr>
        <a:xfrm rot="10800000" flipV="1">
          <a:off x="833437" y="36016408"/>
          <a:ext cx="511968" cy="29765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226218</xdr:colOff>
      <xdr:row>116</xdr:row>
      <xdr:rowOff>345283</xdr:rowOff>
    </xdr:from>
    <xdr:to>
      <xdr:col>5</xdr:col>
      <xdr:colOff>214311</xdr:colOff>
      <xdr:row>117</xdr:row>
      <xdr:rowOff>273846</xdr:rowOff>
    </xdr:to>
    <xdr:sp macro="" textlink="">
      <xdr:nvSpPr>
        <xdr:cNvPr id="73" name="角丸四角形 72"/>
        <xdr:cNvSpPr/>
      </xdr:nvSpPr>
      <xdr:spPr>
        <a:xfrm rot="10800000" flipV="1">
          <a:off x="833437" y="38004752"/>
          <a:ext cx="511968" cy="29765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226218</xdr:colOff>
      <xdr:row>106</xdr:row>
      <xdr:rowOff>333377</xdr:rowOff>
    </xdr:from>
    <xdr:to>
      <xdr:col>5</xdr:col>
      <xdr:colOff>214311</xdr:colOff>
      <xdr:row>107</xdr:row>
      <xdr:rowOff>261940</xdr:rowOff>
    </xdr:to>
    <xdr:sp macro="" textlink="">
      <xdr:nvSpPr>
        <xdr:cNvPr id="74" name="角丸四角形 73"/>
        <xdr:cNvSpPr/>
      </xdr:nvSpPr>
      <xdr:spPr>
        <a:xfrm rot="10800000" flipV="1">
          <a:off x="833437" y="34039971"/>
          <a:ext cx="511968" cy="29765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95251</xdr:colOff>
      <xdr:row>108</xdr:row>
      <xdr:rowOff>142875</xdr:rowOff>
    </xdr:from>
    <xdr:to>
      <xdr:col>25</xdr:col>
      <xdr:colOff>44517</xdr:colOff>
      <xdr:row>112</xdr:row>
      <xdr:rowOff>321546</xdr:rowOff>
    </xdr:to>
    <xdr:pic>
      <xdr:nvPicPr>
        <xdr:cNvPr id="75" name="図 74"/>
        <xdr:cNvPicPr>
          <a:picLocks noChangeAspect="1"/>
        </xdr:cNvPicPr>
      </xdr:nvPicPr>
      <xdr:blipFill>
        <a:blip xmlns:r="http://schemas.openxmlformats.org/officeDocument/2006/relationships" r:embed="rId3"/>
        <a:stretch>
          <a:fillRect/>
        </a:stretch>
      </xdr:blipFill>
      <xdr:spPr>
        <a:xfrm>
          <a:off x="2012157" y="34575750"/>
          <a:ext cx="4402204" cy="1797921"/>
        </a:xfrm>
        <a:prstGeom prst="rect">
          <a:avLst/>
        </a:prstGeom>
      </xdr:spPr>
    </xdr:pic>
    <xdr:clientData/>
  </xdr:twoCellAnchor>
  <xdr:twoCellAnchor editAs="oneCell">
    <xdr:from>
      <xdr:col>7</xdr:col>
      <xdr:colOff>166687</xdr:colOff>
      <xdr:row>113</xdr:row>
      <xdr:rowOff>142876</xdr:rowOff>
    </xdr:from>
    <xdr:to>
      <xdr:col>24</xdr:col>
      <xdr:colOff>115954</xdr:colOff>
      <xdr:row>117</xdr:row>
      <xdr:rowOff>321547</xdr:rowOff>
    </xdr:to>
    <xdr:pic>
      <xdr:nvPicPr>
        <xdr:cNvPr id="76" name="図 75"/>
        <xdr:cNvPicPr>
          <a:picLocks noChangeAspect="1"/>
        </xdr:cNvPicPr>
      </xdr:nvPicPr>
      <xdr:blipFill>
        <a:blip xmlns:r="http://schemas.openxmlformats.org/officeDocument/2006/relationships" r:embed="rId3"/>
        <a:stretch>
          <a:fillRect/>
        </a:stretch>
      </xdr:blipFill>
      <xdr:spPr>
        <a:xfrm>
          <a:off x="1821656" y="36552189"/>
          <a:ext cx="4402204" cy="1797921"/>
        </a:xfrm>
        <a:prstGeom prst="rect">
          <a:avLst/>
        </a:prstGeom>
      </xdr:spPr>
    </xdr:pic>
    <xdr:clientData/>
  </xdr:twoCellAnchor>
  <xdr:twoCellAnchor>
    <xdr:from>
      <xdr:col>3</xdr:col>
      <xdr:colOff>59531</xdr:colOff>
      <xdr:row>125</xdr:row>
      <xdr:rowOff>238127</xdr:rowOff>
    </xdr:from>
    <xdr:to>
      <xdr:col>8</xdr:col>
      <xdr:colOff>11906</xdr:colOff>
      <xdr:row>126</xdr:row>
      <xdr:rowOff>273846</xdr:rowOff>
    </xdr:to>
    <xdr:sp macro="" textlink="">
      <xdr:nvSpPr>
        <xdr:cNvPr id="77" name="角丸四角形 76"/>
        <xdr:cNvSpPr/>
      </xdr:nvSpPr>
      <xdr:spPr>
        <a:xfrm rot="10800000" flipV="1">
          <a:off x="666750" y="40814627"/>
          <a:ext cx="1262062" cy="29765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130969</xdr:colOff>
      <xdr:row>120</xdr:row>
      <xdr:rowOff>130970</xdr:rowOff>
    </xdr:from>
    <xdr:to>
      <xdr:col>24</xdr:col>
      <xdr:colOff>129233</xdr:colOff>
      <xdr:row>124</xdr:row>
      <xdr:rowOff>249529</xdr:rowOff>
    </xdr:to>
    <xdr:pic>
      <xdr:nvPicPr>
        <xdr:cNvPr id="78" name="図 77"/>
        <xdr:cNvPicPr>
          <a:picLocks noChangeAspect="1"/>
        </xdr:cNvPicPr>
      </xdr:nvPicPr>
      <xdr:blipFill>
        <a:blip xmlns:r="http://schemas.openxmlformats.org/officeDocument/2006/relationships" r:embed="rId4"/>
        <a:stretch>
          <a:fillRect/>
        </a:stretch>
      </xdr:blipFill>
      <xdr:spPr>
        <a:xfrm>
          <a:off x="2309813" y="39100126"/>
          <a:ext cx="3927326" cy="1404434"/>
        </a:xfrm>
        <a:prstGeom prst="rect">
          <a:avLst/>
        </a:prstGeom>
      </xdr:spPr>
    </xdr:pic>
    <xdr:clientData/>
  </xdr:twoCellAnchor>
  <xdr:twoCellAnchor editAs="oneCell">
    <xdr:from>
      <xdr:col>9</xdr:col>
      <xdr:colOff>202407</xdr:colOff>
      <xdr:row>131</xdr:row>
      <xdr:rowOff>202407</xdr:rowOff>
    </xdr:from>
    <xdr:to>
      <xdr:col>21</xdr:col>
      <xdr:colOff>245122</xdr:colOff>
      <xdr:row>135</xdr:row>
      <xdr:rowOff>186028</xdr:rowOff>
    </xdr:to>
    <xdr:pic>
      <xdr:nvPicPr>
        <xdr:cNvPr id="79" name="図 78"/>
        <xdr:cNvPicPr>
          <a:picLocks noChangeAspect="1"/>
        </xdr:cNvPicPr>
      </xdr:nvPicPr>
      <xdr:blipFill>
        <a:blip xmlns:r="http://schemas.openxmlformats.org/officeDocument/2006/relationships" r:embed="rId5"/>
        <a:stretch>
          <a:fillRect/>
        </a:stretch>
      </xdr:blipFill>
      <xdr:spPr>
        <a:xfrm>
          <a:off x="2381251" y="43505438"/>
          <a:ext cx="3185965" cy="148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 xmlns:a16="http://schemas.microsoft.com/office/drawing/2014/main"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 xmlns:a16="http://schemas.microsoft.com/office/drawing/2014/main"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 xmlns:a16="http://schemas.microsoft.com/office/drawing/2014/main"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35719</xdr:colOff>
      <xdr:row>4</xdr:row>
      <xdr:rowOff>762000</xdr:rowOff>
    </xdr:from>
    <xdr:to>
      <xdr:col>13</xdr:col>
      <xdr:colOff>27846</xdr:colOff>
      <xdr:row>12</xdr:row>
      <xdr:rowOff>9495</xdr:rowOff>
    </xdr:to>
    <xdr:pic>
      <xdr:nvPicPr>
        <xdr:cNvPr id="10" name="図 9"/>
        <xdr:cNvPicPr>
          <a:picLocks noChangeAspect="1"/>
        </xdr:cNvPicPr>
      </xdr:nvPicPr>
      <xdr:blipFill>
        <a:blip xmlns:r="http://schemas.openxmlformats.org/officeDocument/2006/relationships" r:embed="rId1"/>
        <a:stretch>
          <a:fillRect/>
        </a:stretch>
      </xdr:blipFill>
      <xdr:spPr>
        <a:xfrm>
          <a:off x="381000" y="2214563"/>
          <a:ext cx="2873440" cy="3057495"/>
        </a:xfrm>
        <a:prstGeom prst="rect">
          <a:avLst/>
        </a:prstGeom>
      </xdr:spPr>
    </xdr:pic>
    <xdr:clientData/>
  </xdr:twoCellAnchor>
  <xdr:twoCellAnchor editAs="oneCell">
    <xdr:from>
      <xdr:col>2</xdr:col>
      <xdr:colOff>166689</xdr:colOff>
      <xdr:row>23</xdr:row>
      <xdr:rowOff>59533</xdr:rowOff>
    </xdr:from>
    <xdr:to>
      <xdr:col>13</xdr:col>
      <xdr:colOff>158815</xdr:colOff>
      <xdr:row>28</xdr:row>
      <xdr:rowOff>8204</xdr:rowOff>
    </xdr:to>
    <xdr:pic>
      <xdr:nvPicPr>
        <xdr:cNvPr id="15" name="図 14"/>
        <xdr:cNvPicPr>
          <a:picLocks noChangeAspect="1"/>
        </xdr:cNvPicPr>
      </xdr:nvPicPr>
      <xdr:blipFill>
        <a:blip xmlns:r="http://schemas.openxmlformats.org/officeDocument/2006/relationships" r:embed="rId2"/>
        <a:stretch>
          <a:fillRect/>
        </a:stretch>
      </xdr:blipFill>
      <xdr:spPr>
        <a:xfrm>
          <a:off x="511970" y="9679783"/>
          <a:ext cx="2873439" cy="2222765"/>
        </a:xfrm>
        <a:prstGeom prst="rect">
          <a:avLst/>
        </a:prstGeom>
      </xdr:spPr>
    </xdr:pic>
    <xdr:clientData/>
  </xdr:twoCellAnchor>
  <xdr:twoCellAnchor>
    <xdr:from>
      <xdr:col>15</xdr:col>
      <xdr:colOff>119063</xdr:colOff>
      <xdr:row>38</xdr:row>
      <xdr:rowOff>297656</xdr:rowOff>
    </xdr:from>
    <xdr:to>
      <xdr:col>25</xdr:col>
      <xdr:colOff>64111</xdr:colOff>
      <xdr:row>41</xdr:row>
      <xdr:rowOff>117842</xdr:rowOff>
    </xdr:to>
    <xdr:sp macro="" textlink="">
      <xdr:nvSpPr>
        <xdr:cNvPr id="16" name="四角形吹き出し 15"/>
        <xdr:cNvSpPr/>
      </xdr:nvSpPr>
      <xdr:spPr>
        <a:xfrm>
          <a:off x="3869532" y="16454437"/>
          <a:ext cx="2564423" cy="903655"/>
        </a:xfrm>
        <a:prstGeom prst="wedgeRectCallout">
          <a:avLst>
            <a:gd name="adj1" fmla="val -62501"/>
            <a:gd name="adj2" fmla="val -42230"/>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経費の総額と調達金額は一致していますか？</a:t>
          </a:r>
          <a:endParaRPr kumimoji="1" lang="en-US" altLang="ja-JP" sz="1200" b="0">
            <a:solidFill>
              <a:schemeClr val="tx1"/>
            </a:solidFill>
          </a:endParaRPr>
        </a:p>
        <a:p>
          <a:pPr algn="l"/>
          <a:r>
            <a:rPr kumimoji="1" lang="ja-JP" altLang="en-US" sz="1200" b="0">
              <a:solidFill>
                <a:schemeClr val="tx1"/>
              </a:solidFill>
            </a:rPr>
            <a:t>　数字が一致していないと</a:t>
          </a:r>
          <a:r>
            <a:rPr kumimoji="1" lang="en-US" altLang="ja-JP" sz="1200" b="0">
              <a:solidFill>
                <a:schemeClr val="tx1"/>
              </a:solidFill>
            </a:rPr>
            <a:t>『</a:t>
          </a:r>
          <a:r>
            <a:rPr kumimoji="1" lang="ja-JP" altLang="en-US" sz="1200" b="0">
              <a:solidFill>
                <a:schemeClr val="tx1"/>
              </a:solidFill>
            </a:rPr>
            <a:t>＃＃＃＃</a:t>
          </a:r>
          <a:r>
            <a:rPr kumimoji="1" lang="en-US" altLang="ja-JP" sz="1200" b="0">
              <a:solidFill>
                <a:schemeClr val="tx1"/>
              </a:solidFill>
            </a:rPr>
            <a:t>』</a:t>
          </a:r>
          <a:r>
            <a:rPr kumimoji="1" lang="ja-JP" altLang="en-US" sz="1200" b="0">
              <a:solidFill>
                <a:schemeClr val="tx1"/>
              </a:solidFill>
            </a:rPr>
            <a:t>や</a:t>
          </a:r>
          <a:r>
            <a:rPr kumimoji="1" lang="en-US" altLang="ja-JP" sz="1200" b="0">
              <a:solidFill>
                <a:schemeClr val="tx1"/>
              </a:solidFill>
            </a:rPr>
            <a:t>『×』</a:t>
          </a:r>
          <a:r>
            <a:rPr kumimoji="1" lang="ja-JP" altLang="en-US" sz="1200" b="0">
              <a:solidFill>
                <a:schemeClr val="tx1"/>
              </a:solidFill>
            </a:rPr>
            <a:t>がでてきます</a:t>
          </a:r>
          <a:endParaRPr kumimoji="1" lang="en-US" altLang="ja-JP" sz="1200" b="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21167</xdr:colOff>
      <xdr:row>4</xdr:row>
      <xdr:rowOff>370416</xdr:rowOff>
    </xdr:from>
    <xdr:to>
      <xdr:col>10</xdr:col>
      <xdr:colOff>158774</xdr:colOff>
      <xdr:row>6</xdr:row>
      <xdr:rowOff>201731</xdr:rowOff>
    </xdr:to>
    <xdr:pic>
      <xdr:nvPicPr>
        <xdr:cNvPr id="3" name="図 2"/>
        <xdr:cNvPicPr>
          <a:picLocks noChangeAspect="1"/>
        </xdr:cNvPicPr>
      </xdr:nvPicPr>
      <xdr:blipFill>
        <a:blip xmlns:r="http://schemas.openxmlformats.org/officeDocument/2006/relationships" r:embed="rId1"/>
        <a:stretch>
          <a:fillRect/>
        </a:stretch>
      </xdr:blipFill>
      <xdr:spPr>
        <a:xfrm>
          <a:off x="6529917" y="1269999"/>
          <a:ext cx="3206774" cy="646232"/>
        </a:xfrm>
        <a:prstGeom prst="rect">
          <a:avLst/>
        </a:prstGeom>
      </xdr:spPr>
    </xdr:pic>
    <xdr:clientData/>
  </xdr:twoCellAnchor>
  <xdr:twoCellAnchor>
    <xdr:from>
      <xdr:col>1</xdr:col>
      <xdr:colOff>444501</xdr:colOff>
      <xdr:row>4</xdr:row>
      <xdr:rowOff>95250</xdr:rowOff>
    </xdr:from>
    <xdr:to>
      <xdr:col>4</xdr:col>
      <xdr:colOff>481613</xdr:colOff>
      <xdr:row>5</xdr:row>
      <xdr:rowOff>23139</xdr:rowOff>
    </xdr:to>
    <xdr:sp macro="" textlink="">
      <xdr:nvSpPr>
        <xdr:cNvPr id="4" name="四角形吹き出し 3"/>
        <xdr:cNvSpPr/>
      </xdr:nvSpPr>
      <xdr:spPr>
        <a:xfrm>
          <a:off x="836084" y="994833"/>
          <a:ext cx="2672362" cy="562889"/>
        </a:xfrm>
        <a:prstGeom prst="wedgeRectCallout">
          <a:avLst>
            <a:gd name="adj1" fmla="val -27127"/>
            <a:gd name="adj2" fmla="val 12075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（様式</a:t>
          </a:r>
          <a:r>
            <a:rPr kumimoji="1" lang="en-US" altLang="ja-JP" sz="1200" b="0">
              <a:solidFill>
                <a:schemeClr val="tx1"/>
              </a:solidFill>
            </a:rPr>
            <a:t>2-2</a:t>
          </a:r>
          <a:r>
            <a:rPr kumimoji="1" lang="ja-JP" altLang="en-US" sz="1200" b="0">
              <a:solidFill>
                <a:schemeClr val="tx1"/>
              </a:solidFill>
            </a:rPr>
            <a:t>）計画書（共同</a:t>
          </a:r>
          <a:r>
            <a:rPr kumimoji="1" lang="en-US" altLang="ja-JP" sz="1200" b="0">
              <a:solidFill>
                <a:schemeClr val="tx1"/>
              </a:solidFill>
            </a:rPr>
            <a:t>1</a:t>
          </a:r>
          <a:r>
            <a:rPr kumimoji="1" lang="ja-JP" altLang="en-US" sz="1200" b="0">
              <a:solidFill>
                <a:schemeClr val="tx1"/>
              </a:solidFill>
            </a:rPr>
            <a:t>）の２枚目のチェック項目と一致していますか？</a:t>
          </a:r>
          <a:endParaRPr kumimoji="1" lang="en-US" altLang="ja-JP" sz="1200" b="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 xmlns:a16="http://schemas.microsoft.com/office/drawing/2014/main"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 xmlns:a16="http://schemas.microsoft.com/office/drawing/2014/main"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 xmlns:a16="http://schemas.microsoft.com/office/drawing/2014/main"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 xmlns:a16="http://schemas.microsoft.com/office/drawing/2014/main"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450644</xdr:colOff>
      <xdr:row>20</xdr:row>
      <xdr:rowOff>153630</xdr:rowOff>
    </xdr:from>
    <xdr:to>
      <xdr:col>8</xdr:col>
      <xdr:colOff>344840</xdr:colOff>
      <xdr:row>22</xdr:row>
      <xdr:rowOff>111682</xdr:rowOff>
    </xdr:to>
    <xdr:sp macro="" textlink="">
      <xdr:nvSpPr>
        <xdr:cNvPr id="3" name="四角形吹き出し 2"/>
        <xdr:cNvSpPr/>
      </xdr:nvSpPr>
      <xdr:spPr>
        <a:xfrm>
          <a:off x="2908709" y="4567904"/>
          <a:ext cx="2352260" cy="480391"/>
        </a:xfrm>
        <a:prstGeom prst="wedgeRectCallout">
          <a:avLst>
            <a:gd name="adj1" fmla="val -52328"/>
            <a:gd name="adj2" fmla="val 8035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完了予定日が令和３年２月２８日までになっていますか？</a:t>
          </a:r>
        </a:p>
      </xdr:txBody>
    </xdr:sp>
    <xdr:clientData/>
  </xdr:twoCellAnchor>
  <xdr:twoCellAnchor>
    <xdr:from>
      <xdr:col>5</xdr:col>
      <xdr:colOff>594031</xdr:colOff>
      <xdr:row>3</xdr:row>
      <xdr:rowOff>163871</xdr:rowOff>
    </xdr:from>
    <xdr:to>
      <xdr:col>9</xdr:col>
      <xdr:colOff>405401</xdr:colOff>
      <xdr:row>6</xdr:row>
      <xdr:rowOff>91198</xdr:rowOff>
    </xdr:to>
    <xdr:sp macro="" textlink="">
      <xdr:nvSpPr>
        <xdr:cNvPr id="4" name="四角形吹き出し 3"/>
        <xdr:cNvSpPr/>
      </xdr:nvSpPr>
      <xdr:spPr>
        <a:xfrm>
          <a:off x="3666612" y="839839"/>
          <a:ext cx="2269434" cy="480391"/>
        </a:xfrm>
        <a:prstGeom prst="wedgeRectCallout">
          <a:avLst>
            <a:gd name="adj1" fmla="val 12271"/>
            <a:gd name="adj2" fmla="val -6792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日付が令和２年１１月６日までになっていますか？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133349</xdr:colOff>
      <xdr:row>30</xdr:row>
      <xdr:rowOff>2722</xdr:rowOff>
    </xdr:from>
    <xdr:to>
      <xdr:col>7</xdr:col>
      <xdr:colOff>19050</xdr:colOff>
      <xdr:row>31</xdr:row>
      <xdr:rowOff>149679</xdr:rowOff>
    </xdr:to>
    <xdr:sp macro="" textlink="">
      <xdr:nvSpPr>
        <xdr:cNvPr id="2" name="楕円 1">
          <a:extLst>
            <a:ext uri="{FF2B5EF4-FFF2-40B4-BE49-F238E27FC236}">
              <a16:creationId xmlns="" xmlns:a16="http://schemas.microsoft.com/office/drawing/2014/main" id="{BF8A6E2F-0449-4FAA-8DC6-E62BADEAD771}"/>
            </a:ext>
          </a:extLst>
        </xdr:cNvPr>
        <xdr:cNvSpPr/>
      </xdr:nvSpPr>
      <xdr:spPr>
        <a:xfrm>
          <a:off x="5045528" y="10167258"/>
          <a:ext cx="566058"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 xmlns:a16="http://schemas.microsoft.com/office/drawing/2014/main"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38100</xdr:colOff>
      <xdr:row>30</xdr:row>
      <xdr:rowOff>125187</xdr:rowOff>
    </xdr:from>
    <xdr:to>
      <xdr:col>8</xdr:col>
      <xdr:colOff>604158</xdr:colOff>
      <xdr:row>32</xdr:row>
      <xdr:rowOff>95252</xdr:rowOff>
    </xdr:to>
    <xdr:sp macro="" textlink="">
      <xdr:nvSpPr>
        <xdr:cNvPr id="7" name="楕円 6">
          <a:extLst>
            <a:ext uri="{FF2B5EF4-FFF2-40B4-BE49-F238E27FC236}">
              <a16:creationId xmlns="" xmlns:a16="http://schemas.microsoft.com/office/drawing/2014/main" id="{D24403E1-F61C-458C-9CF7-EE153B11BC3D}"/>
            </a:ext>
          </a:extLst>
        </xdr:cNvPr>
        <xdr:cNvSpPr/>
      </xdr:nvSpPr>
      <xdr:spPr>
        <a:xfrm>
          <a:off x="6310993" y="10289723"/>
          <a:ext cx="566058"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557893</xdr:colOff>
      <xdr:row>20</xdr:row>
      <xdr:rowOff>530679</xdr:rowOff>
    </xdr:from>
    <xdr:to>
      <xdr:col>8</xdr:col>
      <xdr:colOff>198635</xdr:colOff>
      <xdr:row>22</xdr:row>
      <xdr:rowOff>184397</xdr:rowOff>
    </xdr:to>
    <xdr:sp macro="" textlink="">
      <xdr:nvSpPr>
        <xdr:cNvPr id="6" name="四角形吹き出し 5"/>
        <xdr:cNvSpPr/>
      </xdr:nvSpPr>
      <xdr:spPr>
        <a:xfrm>
          <a:off x="3918857" y="5551715"/>
          <a:ext cx="2552671" cy="973611"/>
        </a:xfrm>
        <a:prstGeom prst="wedgeRectCallout">
          <a:avLst>
            <a:gd name="adj1" fmla="val -57547"/>
            <a:gd name="adj2" fmla="val -33439"/>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・内容がしっかりと記載されていますか？</a:t>
          </a:r>
        </a:p>
      </xdr:txBody>
    </xdr:sp>
    <xdr:clientData/>
  </xdr:twoCellAnchor>
  <xdr:twoCellAnchor>
    <xdr:from>
      <xdr:col>5</xdr:col>
      <xdr:colOff>358467</xdr:colOff>
      <xdr:row>23</xdr:row>
      <xdr:rowOff>399436</xdr:rowOff>
    </xdr:from>
    <xdr:to>
      <xdr:col>8</xdr:col>
      <xdr:colOff>325733</xdr:colOff>
      <xdr:row>24</xdr:row>
      <xdr:rowOff>237900</xdr:rowOff>
    </xdr:to>
    <xdr:sp macro="" textlink="">
      <xdr:nvSpPr>
        <xdr:cNvPr id="8" name="四角形吹き出し 7"/>
        <xdr:cNvSpPr/>
      </xdr:nvSpPr>
      <xdr:spPr>
        <a:xfrm>
          <a:off x="4506451" y="8009194"/>
          <a:ext cx="2097588" cy="709029"/>
        </a:xfrm>
        <a:prstGeom prst="wedgeRectCallout">
          <a:avLst>
            <a:gd name="adj1" fmla="val 9618"/>
            <a:gd name="adj2" fmla="val 100264"/>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・いずれかに○がされていますか？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tabSelected="1" view="pageBreakPreview" zoomScale="106" zoomScaleNormal="80" zoomScaleSheetLayoutView="106" workbookViewId="0">
      <selection activeCell="L15" sqref="L15"/>
    </sheetView>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4" t="s">
        <v>93</v>
      </c>
    </row>
    <row r="2" spans="1:10" ht="14.25">
      <c r="A2" s="70"/>
      <c r="B2" s="70"/>
      <c r="C2" s="70"/>
      <c r="D2" s="70"/>
      <c r="E2" s="70"/>
      <c r="F2" s="70"/>
      <c r="G2" s="70" t="s">
        <v>14</v>
      </c>
      <c r="H2" s="292" t="s">
        <v>599</v>
      </c>
      <c r="I2" s="292"/>
      <c r="J2" s="292"/>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251</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447</v>
      </c>
      <c r="H8" s="1"/>
      <c r="I8" s="1"/>
      <c r="J8" s="1"/>
    </row>
    <row r="9" spans="1:10" ht="14.25">
      <c r="A9" s="70"/>
      <c r="B9" s="70"/>
      <c r="C9" s="70"/>
      <c r="D9" s="70"/>
      <c r="E9" s="70"/>
      <c r="F9" s="1"/>
      <c r="G9" s="1" t="s">
        <v>448</v>
      </c>
      <c r="H9" s="1"/>
      <c r="I9" s="1"/>
      <c r="J9" s="1"/>
    </row>
    <row r="10" spans="1:10" ht="14.25">
      <c r="A10" s="70"/>
      <c r="B10" s="70"/>
      <c r="C10" s="70"/>
      <c r="D10" s="70"/>
      <c r="E10" s="70"/>
      <c r="F10" s="1"/>
      <c r="G10" s="291"/>
      <c r="H10" s="291"/>
      <c r="I10" s="291"/>
      <c r="J10" s="291"/>
    </row>
    <row r="11" spans="1:10" ht="14.25">
      <c r="A11" s="70"/>
      <c r="B11" s="70"/>
      <c r="C11" s="70"/>
      <c r="D11" s="70"/>
      <c r="E11" s="70"/>
      <c r="F11" s="1"/>
      <c r="G11" s="291" t="s">
        <v>449</v>
      </c>
      <c r="H11" s="293"/>
      <c r="I11" s="293"/>
      <c r="J11" s="290"/>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4" t="s">
        <v>74</v>
      </c>
      <c r="C14" s="294"/>
      <c r="D14" s="294"/>
      <c r="E14" s="294"/>
      <c r="F14" s="294"/>
      <c r="G14" s="294"/>
      <c r="H14" s="294"/>
      <c r="I14" s="294"/>
      <c r="J14" s="70"/>
    </row>
    <row r="15" spans="1:10" ht="14.25">
      <c r="A15" s="70"/>
      <c r="B15" s="70"/>
      <c r="C15" s="70"/>
      <c r="D15" s="70"/>
      <c r="E15" s="70"/>
      <c r="F15" s="70"/>
      <c r="G15" s="70"/>
      <c r="H15" s="70"/>
      <c r="I15" s="70"/>
      <c r="J15" s="70"/>
    </row>
    <row r="16" spans="1:10" ht="76.5" customHeight="1">
      <c r="A16" s="296" t="s">
        <v>246</v>
      </c>
      <c r="B16" s="296"/>
      <c r="C16" s="296"/>
      <c r="D16" s="296"/>
      <c r="E16" s="296"/>
      <c r="F16" s="296"/>
      <c r="G16" s="296"/>
      <c r="H16" s="296"/>
      <c r="I16" s="296"/>
      <c r="J16" s="296"/>
    </row>
    <row r="17" spans="1:27" ht="14.25">
      <c r="A17" s="294" t="s">
        <v>11</v>
      </c>
      <c r="B17" s="294"/>
      <c r="C17" s="294"/>
      <c r="D17" s="294"/>
      <c r="E17" s="294"/>
      <c r="F17" s="294"/>
      <c r="G17" s="294"/>
      <c r="H17" s="294"/>
      <c r="I17" s="294"/>
      <c r="J17" s="294"/>
    </row>
    <row r="18" spans="1:27" ht="14.25">
      <c r="A18" s="70"/>
      <c r="B18" s="70"/>
      <c r="C18" s="70"/>
      <c r="D18" s="70"/>
      <c r="E18" s="70"/>
      <c r="F18" s="70"/>
      <c r="G18" s="70"/>
      <c r="H18" s="70"/>
      <c r="I18" s="70"/>
      <c r="J18" s="70"/>
    </row>
    <row r="19" spans="1:27" ht="26.25" customHeight="1">
      <c r="A19" s="70"/>
      <c r="B19" s="42" t="s">
        <v>238</v>
      </c>
      <c r="C19" s="70"/>
      <c r="D19" s="70"/>
      <c r="E19" s="70"/>
      <c r="F19" s="70"/>
      <c r="G19" s="70"/>
      <c r="H19" s="70"/>
      <c r="I19" s="70"/>
      <c r="J19" s="70"/>
    </row>
    <row r="20" spans="1:27" ht="24.75" customHeight="1">
      <c r="A20" s="70"/>
      <c r="B20" s="42" t="s">
        <v>237</v>
      </c>
      <c r="C20" s="70"/>
      <c r="D20" s="70"/>
      <c r="E20" s="70"/>
      <c r="F20" s="70"/>
      <c r="G20" s="70"/>
      <c r="H20" s="70"/>
      <c r="I20" s="70"/>
      <c r="J20" s="70"/>
    </row>
    <row r="21" spans="1:27" ht="24.75" customHeight="1">
      <c r="A21" s="70"/>
      <c r="B21" s="70" t="s">
        <v>236</v>
      </c>
      <c r="C21" s="70"/>
      <c r="D21" s="70"/>
      <c r="E21" s="70"/>
      <c r="F21" s="70"/>
      <c r="G21" s="70"/>
      <c r="H21" s="70"/>
      <c r="I21" s="70"/>
      <c r="J21" s="70"/>
    </row>
    <row r="22" spans="1:27" ht="27" customHeight="1">
      <c r="A22" s="70"/>
      <c r="B22" s="295" t="s">
        <v>247</v>
      </c>
      <c r="C22" s="295"/>
      <c r="D22" s="295"/>
      <c r="E22" s="295"/>
      <c r="F22" s="295"/>
      <c r="G22" s="295"/>
      <c r="H22" s="295"/>
      <c r="I22" s="295"/>
      <c r="J22" s="295"/>
    </row>
    <row r="23" spans="1:27" ht="30" customHeight="1">
      <c r="A23" s="70"/>
      <c r="B23" s="70" t="s">
        <v>12</v>
      </c>
      <c r="C23" s="70"/>
      <c r="D23" s="70"/>
      <c r="E23" s="70"/>
      <c r="F23" s="70"/>
      <c r="G23" s="70"/>
      <c r="H23" s="70"/>
      <c r="I23" s="70"/>
      <c r="J23" s="70"/>
    </row>
    <row r="24" spans="1:27" ht="156.75" customHeight="1">
      <c r="A24" s="70"/>
      <c r="B24" s="295" t="s">
        <v>450</v>
      </c>
      <c r="C24" s="295"/>
      <c r="D24" s="295"/>
      <c r="E24" s="295"/>
      <c r="F24" s="295"/>
      <c r="G24" s="295"/>
      <c r="H24" s="295"/>
      <c r="I24" s="295"/>
      <c r="J24" s="295"/>
      <c r="K24" s="71"/>
      <c r="L24" s="71"/>
      <c r="M24" s="71"/>
      <c r="N24" s="71"/>
      <c r="O24" s="71"/>
      <c r="P24" s="71"/>
      <c r="Q24" s="71"/>
      <c r="R24" s="71"/>
      <c r="S24" s="71"/>
      <c r="T24" s="71"/>
      <c r="U24" s="71"/>
      <c r="V24" s="71"/>
      <c r="W24" s="71"/>
      <c r="X24" s="71"/>
      <c r="Y24" s="71"/>
      <c r="Z24" s="71"/>
      <c r="AA24" s="71"/>
    </row>
    <row r="25" spans="1:27" ht="32.25" customHeight="1">
      <c r="B25" s="297" t="s">
        <v>249</v>
      </c>
      <c r="C25" s="298"/>
      <c r="D25" s="298"/>
      <c r="E25" s="298"/>
      <c r="F25" s="298"/>
      <c r="G25" s="298"/>
      <c r="H25" s="298"/>
      <c r="I25" s="298"/>
      <c r="J25" s="298"/>
    </row>
    <row r="26" spans="1:27" ht="21.75" customHeight="1">
      <c r="A26" s="72"/>
      <c r="B26" s="296" t="s">
        <v>581</v>
      </c>
      <c r="C26" s="296"/>
      <c r="D26" s="296"/>
      <c r="E26" s="296"/>
      <c r="F26" s="296"/>
      <c r="G26" s="296"/>
      <c r="H26" s="296"/>
      <c r="I26" s="296"/>
      <c r="J26" s="296"/>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view="pageBreakPreview" topLeftCell="Y1" zoomScale="70" zoomScaleNormal="100" zoomScaleSheetLayoutView="70" workbookViewId="0">
      <selection activeCell="AP45" sqref="AP45"/>
    </sheetView>
  </sheetViews>
  <sheetFormatPr defaultColWidth="9.140625" defaultRowHeight="12"/>
  <cols>
    <col min="1" max="40" width="9.140625" style="9"/>
    <col min="41" max="50" width="9.140625" style="69"/>
    <col min="51" max="16384" width="9.140625" style="9"/>
  </cols>
  <sheetData>
    <row r="1" spans="1:50" ht="24.75" customHeight="1">
      <c r="A1" s="9" t="s">
        <v>434</v>
      </c>
      <c r="J1" s="50" t="s">
        <v>93</v>
      </c>
      <c r="K1" s="9" t="s">
        <v>435</v>
      </c>
      <c r="T1" s="50" t="s">
        <v>436</v>
      </c>
      <c r="U1" s="9" t="s">
        <v>437</v>
      </c>
      <c r="AD1" s="50" t="s">
        <v>180</v>
      </c>
      <c r="AE1" s="9" t="s">
        <v>438</v>
      </c>
      <c r="AN1" s="50" t="s">
        <v>439</v>
      </c>
      <c r="AO1" s="69" t="s">
        <v>446</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68"/>
      <c r="I3" s="668"/>
      <c r="J3" s="668"/>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69" t="s">
        <v>463</v>
      </c>
      <c r="D9" s="670"/>
      <c r="E9" s="670"/>
      <c r="F9" s="670"/>
      <c r="G9" s="670"/>
      <c r="H9" s="670"/>
      <c r="I9" s="57"/>
      <c r="J9" s="52"/>
      <c r="K9" s="51"/>
      <c r="L9" s="57"/>
      <c r="M9" s="669" t="s">
        <v>463</v>
      </c>
      <c r="N9" s="670"/>
      <c r="O9" s="670"/>
      <c r="P9" s="670"/>
      <c r="Q9" s="670"/>
      <c r="R9" s="670"/>
      <c r="S9" s="57"/>
      <c r="T9" s="52"/>
      <c r="U9" s="51"/>
      <c r="V9" s="57"/>
      <c r="W9" s="669" t="s">
        <v>463</v>
      </c>
      <c r="X9" s="670"/>
      <c r="Y9" s="670"/>
      <c r="Z9" s="670"/>
      <c r="AA9" s="670"/>
      <c r="AB9" s="670"/>
      <c r="AC9" s="57"/>
      <c r="AD9" s="52"/>
      <c r="AE9" s="51"/>
      <c r="AF9" s="57"/>
      <c r="AG9" s="669" t="s">
        <v>463</v>
      </c>
      <c r="AH9" s="670"/>
      <c r="AI9" s="670"/>
      <c r="AJ9" s="670"/>
      <c r="AK9" s="670"/>
      <c r="AL9" s="670"/>
      <c r="AM9" s="57"/>
      <c r="AN9" s="52"/>
      <c r="AO9" s="51"/>
      <c r="AP9" s="70"/>
      <c r="AQ9" s="671" t="s">
        <v>463</v>
      </c>
      <c r="AR9" s="672"/>
      <c r="AS9" s="672"/>
      <c r="AT9" s="672"/>
      <c r="AU9" s="672"/>
      <c r="AV9" s="672"/>
      <c r="AW9" s="70"/>
      <c r="AX9" s="52"/>
    </row>
    <row r="10" spans="1:50" s="56" customFormat="1" ht="14.25" customHeight="1">
      <c r="A10" s="51"/>
      <c r="B10" s="57"/>
      <c r="C10" s="670"/>
      <c r="D10" s="670"/>
      <c r="E10" s="670"/>
      <c r="F10" s="670"/>
      <c r="G10" s="670"/>
      <c r="H10" s="670"/>
      <c r="I10" s="57"/>
      <c r="J10" s="52"/>
      <c r="K10" s="51"/>
      <c r="L10" s="57"/>
      <c r="M10" s="670"/>
      <c r="N10" s="670"/>
      <c r="O10" s="670"/>
      <c r="P10" s="670"/>
      <c r="Q10" s="670"/>
      <c r="R10" s="670"/>
      <c r="S10" s="57"/>
      <c r="T10" s="52"/>
      <c r="U10" s="51"/>
      <c r="V10" s="57"/>
      <c r="W10" s="670"/>
      <c r="X10" s="670"/>
      <c r="Y10" s="670"/>
      <c r="Z10" s="670"/>
      <c r="AA10" s="670"/>
      <c r="AB10" s="670"/>
      <c r="AC10" s="57"/>
      <c r="AD10" s="52"/>
      <c r="AE10" s="51"/>
      <c r="AF10" s="57"/>
      <c r="AG10" s="670"/>
      <c r="AH10" s="670"/>
      <c r="AI10" s="670"/>
      <c r="AJ10" s="670"/>
      <c r="AK10" s="670"/>
      <c r="AL10" s="670"/>
      <c r="AM10" s="57"/>
      <c r="AN10" s="52"/>
      <c r="AO10" s="51"/>
      <c r="AP10" s="70"/>
      <c r="AQ10" s="672"/>
      <c r="AR10" s="672"/>
      <c r="AS10" s="672"/>
      <c r="AT10" s="672"/>
      <c r="AU10" s="672"/>
      <c r="AV10" s="672"/>
      <c r="AW10" s="70"/>
      <c r="AX10" s="52"/>
    </row>
    <row r="11" spans="1:50" s="56" customFormat="1" ht="14.25" customHeight="1">
      <c r="A11" s="51"/>
      <c r="B11" s="57"/>
      <c r="C11" s="670"/>
      <c r="D11" s="670"/>
      <c r="E11" s="670"/>
      <c r="F11" s="670"/>
      <c r="G11" s="670"/>
      <c r="H11" s="670"/>
      <c r="I11" s="57"/>
      <c r="J11" s="52"/>
      <c r="K11" s="51"/>
      <c r="L11" s="57"/>
      <c r="M11" s="670"/>
      <c r="N11" s="670"/>
      <c r="O11" s="670"/>
      <c r="P11" s="670"/>
      <c r="Q11" s="670"/>
      <c r="R11" s="670"/>
      <c r="S11" s="57"/>
      <c r="T11" s="52"/>
      <c r="U11" s="51"/>
      <c r="V11" s="57"/>
      <c r="W11" s="670"/>
      <c r="X11" s="670"/>
      <c r="Y11" s="670"/>
      <c r="Z11" s="670"/>
      <c r="AA11" s="670"/>
      <c r="AB11" s="670"/>
      <c r="AC11" s="57"/>
      <c r="AD11" s="52"/>
      <c r="AE11" s="51"/>
      <c r="AF11" s="57"/>
      <c r="AG11" s="670"/>
      <c r="AH11" s="670"/>
      <c r="AI11" s="670"/>
      <c r="AJ11" s="670"/>
      <c r="AK11" s="670"/>
      <c r="AL11" s="670"/>
      <c r="AM11" s="57"/>
      <c r="AN11" s="52"/>
      <c r="AO11" s="51"/>
      <c r="AP11" s="70"/>
      <c r="AQ11" s="672"/>
      <c r="AR11" s="672"/>
      <c r="AS11" s="672"/>
      <c r="AT11" s="672"/>
      <c r="AU11" s="672"/>
      <c r="AV11" s="672"/>
      <c r="AW11" s="70"/>
      <c r="AX11" s="52"/>
    </row>
    <row r="12" spans="1:50" s="56" customFormat="1" ht="14.25" customHeight="1">
      <c r="A12" s="51"/>
      <c r="B12" s="57"/>
      <c r="C12" s="670"/>
      <c r="D12" s="670"/>
      <c r="E12" s="670"/>
      <c r="F12" s="670"/>
      <c r="G12" s="670"/>
      <c r="H12" s="670"/>
      <c r="I12" s="57"/>
      <c r="J12" s="52"/>
      <c r="K12" s="51"/>
      <c r="L12" s="57"/>
      <c r="M12" s="670"/>
      <c r="N12" s="670"/>
      <c r="O12" s="670"/>
      <c r="P12" s="670"/>
      <c r="Q12" s="670"/>
      <c r="R12" s="670"/>
      <c r="S12" s="57"/>
      <c r="T12" s="52"/>
      <c r="U12" s="51"/>
      <c r="V12" s="57"/>
      <c r="W12" s="670"/>
      <c r="X12" s="670"/>
      <c r="Y12" s="670"/>
      <c r="Z12" s="670"/>
      <c r="AA12" s="670"/>
      <c r="AB12" s="670"/>
      <c r="AC12" s="57"/>
      <c r="AD12" s="52"/>
      <c r="AE12" s="51"/>
      <c r="AF12" s="57"/>
      <c r="AG12" s="670"/>
      <c r="AH12" s="670"/>
      <c r="AI12" s="670"/>
      <c r="AJ12" s="670"/>
      <c r="AK12" s="670"/>
      <c r="AL12" s="670"/>
      <c r="AM12" s="57"/>
      <c r="AN12" s="52"/>
      <c r="AO12" s="51"/>
      <c r="AP12" s="70"/>
      <c r="AQ12" s="672"/>
      <c r="AR12" s="672"/>
      <c r="AS12" s="672"/>
      <c r="AT12" s="672"/>
      <c r="AU12" s="672"/>
      <c r="AV12" s="672"/>
      <c r="AW12" s="70"/>
      <c r="AX12" s="52"/>
    </row>
    <row r="13" spans="1:50" s="56" customFormat="1" ht="14.25" customHeight="1">
      <c r="A13" s="51"/>
      <c r="B13" s="57"/>
      <c r="C13" s="670"/>
      <c r="D13" s="670"/>
      <c r="E13" s="670"/>
      <c r="F13" s="670"/>
      <c r="G13" s="670"/>
      <c r="H13" s="670"/>
      <c r="I13" s="57"/>
      <c r="J13" s="52"/>
      <c r="K13" s="51"/>
      <c r="L13" s="57"/>
      <c r="M13" s="670"/>
      <c r="N13" s="670"/>
      <c r="O13" s="670"/>
      <c r="P13" s="670"/>
      <c r="Q13" s="670"/>
      <c r="R13" s="670"/>
      <c r="S13" s="57"/>
      <c r="T13" s="52"/>
      <c r="U13" s="51"/>
      <c r="V13" s="57"/>
      <c r="W13" s="670"/>
      <c r="X13" s="670"/>
      <c r="Y13" s="670"/>
      <c r="Z13" s="670"/>
      <c r="AA13" s="670"/>
      <c r="AB13" s="670"/>
      <c r="AC13" s="57"/>
      <c r="AD13" s="52"/>
      <c r="AE13" s="51"/>
      <c r="AF13" s="57"/>
      <c r="AG13" s="670"/>
      <c r="AH13" s="670"/>
      <c r="AI13" s="670"/>
      <c r="AJ13" s="670"/>
      <c r="AK13" s="670"/>
      <c r="AL13" s="670"/>
      <c r="AM13" s="57"/>
      <c r="AN13" s="52"/>
      <c r="AO13" s="51"/>
      <c r="AP13" s="70"/>
      <c r="AQ13" s="672"/>
      <c r="AR13" s="672"/>
      <c r="AS13" s="672"/>
      <c r="AT13" s="672"/>
      <c r="AU13" s="672"/>
      <c r="AV13" s="672"/>
      <c r="AW13" s="70"/>
      <c r="AX13" s="52"/>
    </row>
    <row r="14" spans="1:50" s="56" customFormat="1" ht="14.25" customHeight="1">
      <c r="A14" s="51"/>
      <c r="B14" s="57"/>
      <c r="C14" s="670"/>
      <c r="D14" s="670"/>
      <c r="E14" s="670"/>
      <c r="F14" s="670"/>
      <c r="G14" s="670"/>
      <c r="H14" s="670"/>
      <c r="I14" s="57"/>
      <c r="J14" s="52"/>
      <c r="K14" s="51"/>
      <c r="L14" s="57"/>
      <c r="M14" s="670"/>
      <c r="N14" s="670"/>
      <c r="O14" s="670"/>
      <c r="P14" s="670"/>
      <c r="Q14" s="670"/>
      <c r="R14" s="670"/>
      <c r="S14" s="57"/>
      <c r="T14" s="52"/>
      <c r="U14" s="51"/>
      <c r="V14" s="57"/>
      <c r="W14" s="670"/>
      <c r="X14" s="670"/>
      <c r="Y14" s="670"/>
      <c r="Z14" s="670"/>
      <c r="AA14" s="670"/>
      <c r="AB14" s="670"/>
      <c r="AC14" s="57"/>
      <c r="AD14" s="52"/>
      <c r="AE14" s="51"/>
      <c r="AF14" s="57"/>
      <c r="AG14" s="670"/>
      <c r="AH14" s="670"/>
      <c r="AI14" s="670"/>
      <c r="AJ14" s="670"/>
      <c r="AK14" s="670"/>
      <c r="AL14" s="670"/>
      <c r="AM14" s="57"/>
      <c r="AN14" s="52"/>
      <c r="AO14" s="51"/>
      <c r="AP14" s="70"/>
      <c r="AQ14" s="672"/>
      <c r="AR14" s="672"/>
      <c r="AS14" s="672"/>
      <c r="AT14" s="672"/>
      <c r="AU14" s="672"/>
      <c r="AV14" s="672"/>
      <c r="AW14" s="70"/>
      <c r="AX14" s="52"/>
    </row>
    <row r="15" spans="1:50" s="56" customFormat="1" ht="14.25">
      <c r="A15" s="51"/>
      <c r="B15" s="57"/>
      <c r="D15" s="57"/>
      <c r="E15" s="57"/>
      <c r="F15" s="57"/>
      <c r="G15" s="57"/>
      <c r="H15" s="675"/>
      <c r="I15" s="675"/>
      <c r="J15" s="52"/>
      <c r="K15" s="51"/>
      <c r="L15" s="57"/>
      <c r="N15" s="57"/>
      <c r="O15" s="57"/>
      <c r="P15" s="57"/>
      <c r="Q15" s="57"/>
      <c r="R15" s="675"/>
      <c r="S15" s="675"/>
      <c r="T15" s="52"/>
      <c r="U15" s="51"/>
      <c r="V15" s="57"/>
      <c r="X15" s="57"/>
      <c r="Y15" s="57"/>
      <c r="Z15" s="57"/>
      <c r="AA15" s="57"/>
      <c r="AB15" s="675"/>
      <c r="AC15" s="675"/>
      <c r="AD15" s="52"/>
      <c r="AE15" s="51"/>
      <c r="AF15" s="57"/>
      <c r="AH15" s="57"/>
      <c r="AI15" s="57"/>
      <c r="AJ15" s="57"/>
      <c r="AK15" s="57"/>
      <c r="AL15" s="675"/>
      <c r="AM15" s="675"/>
      <c r="AN15" s="52"/>
      <c r="AO15" s="51"/>
      <c r="AP15" s="70"/>
      <c r="AQ15" s="69"/>
      <c r="AR15" s="70"/>
      <c r="AS15" s="70"/>
      <c r="AT15" s="70"/>
      <c r="AU15" s="70"/>
      <c r="AV15" s="574"/>
      <c r="AW15" s="574"/>
      <c r="AX15" s="52"/>
    </row>
    <row r="16" spans="1:50" s="56" customFormat="1" ht="14.25">
      <c r="A16" s="51"/>
      <c r="B16" s="57"/>
      <c r="C16" s="676" t="s">
        <v>440</v>
      </c>
      <c r="D16" s="676"/>
      <c r="E16" s="676"/>
      <c r="F16" s="676"/>
      <c r="G16" s="676"/>
      <c r="H16" s="676"/>
      <c r="I16" s="57"/>
      <c r="J16" s="52"/>
      <c r="K16" s="51"/>
      <c r="L16" s="57"/>
      <c r="M16" s="676"/>
      <c r="N16" s="676"/>
      <c r="O16" s="676"/>
      <c r="P16" s="676"/>
      <c r="Q16" s="676"/>
      <c r="R16" s="676"/>
      <c r="S16" s="57"/>
      <c r="T16" s="52"/>
      <c r="U16" s="51"/>
      <c r="V16" s="57"/>
      <c r="W16" s="676"/>
      <c r="X16" s="676"/>
      <c r="Y16" s="676"/>
      <c r="Z16" s="676"/>
      <c r="AA16" s="676"/>
      <c r="AB16" s="676"/>
      <c r="AC16" s="57"/>
      <c r="AD16" s="52"/>
      <c r="AE16" s="51"/>
      <c r="AF16" s="57"/>
      <c r="AG16" s="676"/>
      <c r="AH16" s="676"/>
      <c r="AI16" s="676"/>
      <c r="AJ16" s="676"/>
      <c r="AK16" s="676"/>
      <c r="AL16" s="676"/>
      <c r="AM16" s="57"/>
      <c r="AN16" s="52"/>
      <c r="AO16" s="51"/>
      <c r="AP16" s="70"/>
      <c r="AQ16" s="673"/>
      <c r="AR16" s="673"/>
      <c r="AS16" s="673"/>
      <c r="AT16" s="673"/>
      <c r="AU16" s="673"/>
      <c r="AV16" s="673"/>
      <c r="AW16" s="70"/>
      <c r="AX16" s="52"/>
    </row>
    <row r="17" spans="1:50" s="56" customFormat="1" ht="15">
      <c r="A17" s="51"/>
      <c r="B17" s="57"/>
      <c r="C17" s="58" t="s">
        <v>441</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78" t="s">
        <v>442</v>
      </c>
      <c r="D18" s="678"/>
      <c r="E18" s="678"/>
      <c r="F18" s="678"/>
      <c r="G18" s="678"/>
      <c r="H18" s="678"/>
      <c r="I18" s="27"/>
      <c r="J18" s="52"/>
      <c r="K18" s="51"/>
      <c r="L18" s="27"/>
      <c r="M18" s="678"/>
      <c r="N18" s="678"/>
      <c r="O18" s="678"/>
      <c r="P18" s="678"/>
      <c r="Q18" s="678"/>
      <c r="R18" s="678"/>
      <c r="S18" s="27"/>
      <c r="T18" s="52"/>
      <c r="U18" s="51"/>
      <c r="V18" s="27"/>
      <c r="W18" s="678"/>
      <c r="X18" s="678"/>
      <c r="Y18" s="678"/>
      <c r="Z18" s="678"/>
      <c r="AA18" s="678"/>
      <c r="AB18" s="678"/>
      <c r="AC18" s="27"/>
      <c r="AD18" s="52"/>
      <c r="AE18" s="51"/>
      <c r="AF18" s="27"/>
      <c r="AG18" s="677"/>
      <c r="AH18" s="677"/>
      <c r="AI18" s="677"/>
      <c r="AJ18" s="677"/>
      <c r="AK18" s="677"/>
      <c r="AL18" s="677"/>
      <c r="AM18" s="27"/>
      <c r="AN18" s="52"/>
      <c r="AO18" s="51"/>
      <c r="AP18" s="1"/>
      <c r="AQ18" s="674"/>
      <c r="AR18" s="674"/>
      <c r="AS18" s="674"/>
      <c r="AT18" s="674"/>
      <c r="AU18" s="674"/>
      <c r="AV18" s="674"/>
      <c r="AW18" s="1"/>
      <c r="AX18" s="52"/>
    </row>
    <row r="19" spans="1:50" s="56" customFormat="1" ht="14.25" customHeight="1">
      <c r="A19" s="51"/>
      <c r="B19" s="57"/>
      <c r="C19" s="678"/>
      <c r="D19" s="678"/>
      <c r="E19" s="678"/>
      <c r="F19" s="678"/>
      <c r="G19" s="678"/>
      <c r="H19" s="678"/>
      <c r="I19" s="57"/>
      <c r="J19" s="52"/>
      <c r="K19" s="51"/>
      <c r="L19" s="57"/>
      <c r="M19" s="678"/>
      <c r="N19" s="678"/>
      <c r="O19" s="678"/>
      <c r="P19" s="678"/>
      <c r="Q19" s="678"/>
      <c r="R19" s="678"/>
      <c r="S19" s="57"/>
      <c r="T19" s="52"/>
      <c r="U19" s="51"/>
      <c r="V19" s="57"/>
      <c r="W19" s="678"/>
      <c r="X19" s="678"/>
      <c r="Y19" s="678"/>
      <c r="Z19" s="678"/>
      <c r="AA19" s="678"/>
      <c r="AB19" s="678"/>
      <c r="AC19" s="57"/>
      <c r="AD19" s="52"/>
      <c r="AE19" s="51"/>
      <c r="AF19" s="57"/>
      <c r="AG19" s="677"/>
      <c r="AH19" s="677"/>
      <c r="AI19" s="677"/>
      <c r="AJ19" s="677"/>
      <c r="AK19" s="677"/>
      <c r="AL19" s="677"/>
      <c r="AM19" s="57"/>
      <c r="AN19" s="52"/>
      <c r="AO19" s="51"/>
      <c r="AP19" s="70"/>
      <c r="AQ19" s="674"/>
      <c r="AR19" s="674"/>
      <c r="AS19" s="674"/>
      <c r="AT19" s="674"/>
      <c r="AU19" s="674"/>
      <c r="AV19" s="674"/>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7"/>
      <c r="AH20" s="677"/>
      <c r="AI20" s="677"/>
      <c r="AJ20" s="677"/>
      <c r="AK20" s="677"/>
      <c r="AL20" s="677"/>
      <c r="AM20" s="59"/>
      <c r="AN20" s="52"/>
      <c r="AO20" s="51"/>
      <c r="AP20" s="76"/>
      <c r="AQ20" s="674"/>
      <c r="AR20" s="674"/>
      <c r="AS20" s="674"/>
      <c r="AT20" s="674"/>
      <c r="AU20" s="674"/>
      <c r="AV20" s="674"/>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7"/>
      <c r="AH21" s="677"/>
      <c r="AI21" s="677"/>
      <c r="AJ21" s="677"/>
      <c r="AK21" s="677"/>
      <c r="AL21" s="677"/>
      <c r="AM21" s="27"/>
      <c r="AN21" s="52"/>
      <c r="AO21" s="51"/>
      <c r="AP21" s="1"/>
      <c r="AQ21" s="674"/>
      <c r="AR21" s="674"/>
      <c r="AS21" s="674"/>
      <c r="AT21" s="674"/>
      <c r="AU21" s="674"/>
      <c r="AV21" s="674"/>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7"/>
      <c r="AH22" s="677"/>
      <c r="AI22" s="677"/>
      <c r="AJ22" s="677"/>
      <c r="AK22" s="677"/>
      <c r="AL22" s="677"/>
      <c r="AM22" s="57"/>
      <c r="AN22" s="52"/>
      <c r="AO22" s="51"/>
      <c r="AP22" s="70"/>
      <c r="AQ22" s="674"/>
      <c r="AR22" s="674"/>
      <c r="AS22" s="674"/>
      <c r="AT22" s="674"/>
      <c r="AU22" s="674"/>
      <c r="AV22" s="674"/>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7"/>
      <c r="AH23" s="677"/>
      <c r="AI23" s="677"/>
      <c r="AJ23" s="677"/>
      <c r="AK23" s="677"/>
      <c r="AL23" s="677"/>
      <c r="AM23" s="57"/>
      <c r="AN23" s="52"/>
      <c r="AO23" s="51"/>
      <c r="AP23" s="42"/>
      <c r="AQ23" s="674"/>
      <c r="AR23" s="674"/>
      <c r="AS23" s="674"/>
      <c r="AT23" s="674"/>
      <c r="AU23" s="674"/>
      <c r="AV23" s="674"/>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 ref="H3:J3"/>
    <mergeCell ref="C9:H14"/>
    <mergeCell ref="M9:R14"/>
    <mergeCell ref="W9:AB14"/>
    <mergeCell ref="AG9:AL14"/>
  </mergeCells>
  <phoneticPr fontId="6"/>
  <dataValidations count="1">
    <dataValidation type="list" allowBlank="1" showInputMessage="1" showErrorMessage="1" sqref="AN2 AD2 T2 J2 AX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80" workbookViewId="0">
      <selection activeCell="H12" sqref="H12:I12"/>
    </sheetView>
  </sheetViews>
  <sheetFormatPr defaultColWidth="9.140625" defaultRowHeight="14.25"/>
  <cols>
    <col min="1" max="16384" width="9.140625" style="42"/>
  </cols>
  <sheetData>
    <row r="1" spans="2:10" s="41" customFormat="1" ht="24.75" customHeight="1">
      <c r="J1" s="85" t="s">
        <v>137</v>
      </c>
    </row>
    <row r="2" spans="2:10" s="41" customFormat="1" ht="13.5" customHeight="1"/>
    <row r="3" spans="2:10">
      <c r="G3" s="42" t="s">
        <v>267</v>
      </c>
      <c r="H3" s="629" t="s">
        <v>268</v>
      </c>
      <c r="I3" s="629"/>
      <c r="J3" s="629"/>
    </row>
    <row r="6" spans="2:10">
      <c r="B6" s="42" t="s">
        <v>251</v>
      </c>
    </row>
    <row r="9" spans="2:10">
      <c r="F9" s="42" t="s">
        <v>447</v>
      </c>
    </row>
    <row r="10" spans="2:10">
      <c r="F10" s="42" t="s">
        <v>448</v>
      </c>
    </row>
    <row r="12" spans="2:10">
      <c r="G12" s="42" t="s">
        <v>449</v>
      </c>
      <c r="H12" s="679" t="s">
        <v>266</v>
      </c>
      <c r="I12" s="679"/>
      <c r="J12" s="84"/>
    </row>
    <row r="15" spans="2:10" ht="20.25" customHeight="1">
      <c r="B15" s="628" t="s">
        <v>145</v>
      </c>
      <c r="C15" s="628"/>
      <c r="D15" s="628"/>
      <c r="E15" s="628"/>
      <c r="F15" s="628"/>
      <c r="G15" s="628"/>
      <c r="H15" s="628"/>
      <c r="I15" s="628"/>
    </row>
    <row r="17" spans="1:16" ht="44.25" customHeight="1">
      <c r="A17" s="321" t="s">
        <v>146</v>
      </c>
      <c r="B17" s="321"/>
      <c r="C17" s="321"/>
      <c r="D17" s="321"/>
      <c r="E17" s="321"/>
      <c r="F17" s="321"/>
      <c r="G17" s="321"/>
      <c r="H17" s="321"/>
      <c r="I17" s="321"/>
      <c r="J17" s="321"/>
    </row>
    <row r="18" spans="1:16">
      <c r="A18" s="628" t="s">
        <v>11</v>
      </c>
      <c r="B18" s="628"/>
      <c r="C18" s="628"/>
      <c r="D18" s="628"/>
      <c r="E18" s="628"/>
      <c r="F18" s="628"/>
      <c r="G18" s="628"/>
      <c r="H18" s="628"/>
      <c r="I18" s="628"/>
      <c r="J18" s="628"/>
    </row>
    <row r="20" spans="1:16" ht="24.75" customHeight="1">
      <c r="A20" s="42" t="s">
        <v>182</v>
      </c>
    </row>
    <row r="21" spans="1:16" ht="24.75" customHeight="1">
      <c r="B21" s="680"/>
      <c r="C21" s="680"/>
      <c r="D21" s="680"/>
      <c r="E21" s="680"/>
      <c r="F21" s="680"/>
      <c r="G21" s="680"/>
      <c r="H21" s="680"/>
      <c r="I21" s="680"/>
      <c r="J21" s="680"/>
    </row>
    <row r="22" spans="1:16" ht="24.75" customHeight="1">
      <c r="B22" s="680"/>
      <c r="C22" s="680"/>
      <c r="D22" s="680"/>
      <c r="E22" s="680"/>
      <c r="F22" s="680"/>
      <c r="G22" s="680"/>
      <c r="H22" s="680"/>
      <c r="I22" s="680"/>
      <c r="J22" s="680"/>
    </row>
    <row r="23" spans="1:16" ht="24.75" customHeight="1">
      <c r="B23" s="680"/>
      <c r="C23" s="680"/>
      <c r="D23" s="680"/>
      <c r="E23" s="680"/>
      <c r="F23" s="680"/>
      <c r="G23" s="680"/>
      <c r="H23" s="680"/>
      <c r="I23" s="680"/>
      <c r="J23" s="680"/>
    </row>
    <row r="24" spans="1:16" ht="24.75" customHeight="1">
      <c r="B24" s="680"/>
      <c r="C24" s="680"/>
      <c r="D24" s="680"/>
      <c r="E24" s="680"/>
      <c r="F24" s="680"/>
      <c r="G24" s="680"/>
      <c r="H24" s="680"/>
      <c r="I24" s="680"/>
      <c r="J24" s="680"/>
    </row>
    <row r="25" spans="1:16" ht="24.75" customHeight="1">
      <c r="B25" s="680"/>
      <c r="C25" s="680"/>
      <c r="D25" s="680"/>
      <c r="E25" s="680"/>
      <c r="F25" s="680"/>
      <c r="G25" s="680"/>
      <c r="H25" s="680"/>
      <c r="I25" s="680"/>
      <c r="J25" s="680"/>
    </row>
    <row r="26" spans="1:16" ht="24.75" customHeight="1">
      <c r="B26" s="680"/>
      <c r="C26" s="680"/>
      <c r="D26" s="680"/>
      <c r="E26" s="680"/>
      <c r="F26" s="680"/>
      <c r="G26" s="680"/>
      <c r="H26" s="680"/>
      <c r="I26" s="680"/>
      <c r="J26" s="680"/>
      <c r="K26" s="79"/>
      <c r="L26" s="79"/>
      <c r="M26" s="79"/>
      <c r="N26" s="79"/>
      <c r="O26" s="79"/>
      <c r="P26" s="79"/>
    </row>
    <row r="27" spans="1:16" ht="24.75" customHeight="1">
      <c r="B27" s="680"/>
      <c r="C27" s="680"/>
      <c r="D27" s="680"/>
      <c r="E27" s="680"/>
      <c r="F27" s="680"/>
      <c r="G27" s="680"/>
      <c r="H27" s="680"/>
      <c r="I27" s="680"/>
      <c r="J27" s="680"/>
    </row>
    <row r="28" spans="1:16" ht="24.75" customHeight="1">
      <c r="B28" s="680"/>
      <c r="C28" s="680"/>
      <c r="D28" s="680"/>
      <c r="E28" s="680"/>
      <c r="F28" s="680"/>
      <c r="G28" s="680"/>
      <c r="H28" s="680"/>
      <c r="I28" s="680"/>
      <c r="J28" s="680"/>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80" workbookViewId="0">
      <selection activeCell="P19" sqref="P19"/>
    </sheetView>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148</v>
      </c>
    </row>
    <row r="2" spans="2:14" s="41" customFormat="1" ht="13.5" customHeight="1">
      <c r="K2" s="85"/>
    </row>
    <row r="3" spans="2:14">
      <c r="H3" s="42" t="s">
        <v>267</v>
      </c>
      <c r="I3" s="629" t="s">
        <v>268</v>
      </c>
      <c r="J3" s="629"/>
      <c r="K3" s="85"/>
    </row>
    <row r="6" spans="2:14">
      <c r="B6" s="42" t="s">
        <v>251</v>
      </c>
    </row>
    <row r="9" spans="2:14">
      <c r="F9" s="42" t="s">
        <v>447</v>
      </c>
    </row>
    <row r="10" spans="2:14">
      <c r="F10" s="42" t="s">
        <v>448</v>
      </c>
    </row>
    <row r="12" spans="2:14">
      <c r="G12" s="42" t="s">
        <v>449</v>
      </c>
      <c r="H12" s="679" t="s">
        <v>266</v>
      </c>
      <c r="I12" s="679"/>
      <c r="J12" s="84"/>
      <c r="L12" s="107"/>
      <c r="M12" s="107"/>
      <c r="N12" s="107"/>
    </row>
    <row r="15" spans="2:14">
      <c r="B15" s="628" t="s">
        <v>149</v>
      </c>
      <c r="C15" s="628"/>
      <c r="D15" s="628"/>
      <c r="E15" s="628"/>
      <c r="F15" s="628"/>
      <c r="G15" s="628"/>
      <c r="H15" s="628"/>
      <c r="I15" s="628"/>
    </row>
    <row r="17" spans="1:15" ht="123" customHeight="1">
      <c r="A17" s="321" t="s">
        <v>184</v>
      </c>
      <c r="B17" s="321"/>
      <c r="C17" s="321"/>
      <c r="D17" s="321"/>
      <c r="E17" s="321"/>
      <c r="F17" s="321"/>
      <c r="G17" s="321"/>
      <c r="H17" s="321"/>
      <c r="I17" s="321"/>
      <c r="J17" s="321"/>
    </row>
    <row r="18" spans="1:15" ht="37.5" customHeight="1">
      <c r="A18" s="86"/>
      <c r="B18" s="86"/>
      <c r="C18" s="86"/>
      <c r="D18" s="86"/>
      <c r="E18" s="86"/>
      <c r="F18" s="86"/>
      <c r="G18" s="86"/>
      <c r="H18" s="86"/>
      <c r="I18" s="86"/>
      <c r="J18" s="86"/>
    </row>
    <row r="19" spans="1:15">
      <c r="A19" s="628" t="s">
        <v>11</v>
      </c>
      <c r="B19" s="628"/>
      <c r="C19" s="628"/>
      <c r="D19" s="628"/>
      <c r="E19" s="628"/>
      <c r="F19" s="628"/>
      <c r="G19" s="628"/>
      <c r="H19" s="628"/>
      <c r="I19" s="628"/>
      <c r="J19" s="628"/>
    </row>
    <row r="21" spans="1:15" ht="23.25" customHeight="1">
      <c r="B21" s="42" t="s">
        <v>464</v>
      </c>
    </row>
    <row r="23" spans="1:15">
      <c r="B23" s="42" t="s">
        <v>12</v>
      </c>
    </row>
    <row r="24" spans="1:15" ht="30" customHeight="1">
      <c r="B24" s="321" t="s">
        <v>234</v>
      </c>
      <c r="C24" s="321"/>
      <c r="D24" s="321"/>
      <c r="E24" s="321"/>
      <c r="F24" s="321"/>
      <c r="G24" s="321"/>
      <c r="H24" s="321"/>
      <c r="I24" s="321"/>
      <c r="J24" s="321"/>
      <c r="K24" s="79"/>
      <c r="L24" s="79"/>
      <c r="M24" s="79"/>
      <c r="N24" s="79"/>
      <c r="O24" s="79"/>
    </row>
    <row r="26" spans="1:15" ht="15" thickBot="1">
      <c r="B26" s="42" t="s">
        <v>62</v>
      </c>
    </row>
    <row r="27" spans="1:15" ht="36" customHeight="1">
      <c r="B27" s="681" t="s">
        <v>2</v>
      </c>
      <c r="C27" s="682"/>
      <c r="D27" s="683"/>
      <c r="E27" s="683"/>
      <c r="F27" s="683"/>
      <c r="G27" s="683"/>
      <c r="H27" s="683"/>
      <c r="I27" s="684"/>
    </row>
    <row r="28" spans="1:15" ht="36" customHeight="1">
      <c r="B28" s="692" t="s">
        <v>3</v>
      </c>
      <c r="C28" s="693"/>
      <c r="D28" s="685"/>
      <c r="E28" s="685"/>
      <c r="F28" s="685" t="s">
        <v>4</v>
      </c>
      <c r="G28" s="685"/>
      <c r="H28" s="685"/>
      <c r="I28" s="686"/>
    </row>
    <row r="29" spans="1:15" ht="36" customHeight="1">
      <c r="B29" s="692" t="s">
        <v>5</v>
      </c>
      <c r="C29" s="694"/>
      <c r="D29" s="690" t="s">
        <v>73</v>
      </c>
      <c r="E29" s="691"/>
      <c r="F29" s="685" t="s">
        <v>6</v>
      </c>
      <c r="G29" s="685"/>
      <c r="H29" s="685"/>
      <c r="I29" s="686"/>
    </row>
    <row r="30" spans="1:15" ht="36" customHeight="1" thickBot="1">
      <c r="B30" s="695" t="s">
        <v>79</v>
      </c>
      <c r="C30" s="696"/>
      <c r="D30" s="687"/>
      <c r="E30" s="688"/>
      <c r="F30" s="688"/>
      <c r="G30" s="688"/>
      <c r="H30" s="688"/>
      <c r="I30" s="689"/>
    </row>
    <row r="31" spans="1:15" ht="15.75" customHeight="1">
      <c r="B31" s="42" t="s">
        <v>170</v>
      </c>
    </row>
    <row r="32" spans="1:15" ht="49.5" customHeight="1">
      <c r="B32" s="627"/>
      <c r="C32" s="627"/>
      <c r="D32" s="627"/>
      <c r="E32" s="627"/>
      <c r="F32" s="627"/>
      <c r="G32" s="627"/>
      <c r="H32" s="627"/>
      <c r="I32" s="627"/>
    </row>
    <row r="33" ht="15.75" customHeight="1"/>
    <row r="34" ht="15.75" customHeight="1"/>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view="pageBreakPreview" zoomScale="75" zoomScaleNormal="100" zoomScaleSheetLayoutView="75" workbookViewId="0">
      <selection activeCell="L11" sqref="L1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716" t="s">
        <v>508</v>
      </c>
      <c r="B1" s="716"/>
      <c r="C1" s="717"/>
      <c r="D1" s="717"/>
      <c r="E1" s="717"/>
      <c r="F1" s="717"/>
      <c r="G1" s="717"/>
      <c r="H1" s="717"/>
    </row>
    <row r="2" spans="1:11" s="147" customFormat="1" ht="19.5" customHeight="1">
      <c r="A2" s="151"/>
      <c r="B2" s="149"/>
      <c r="C2" s="150"/>
      <c r="D2" s="150"/>
      <c r="E2" s="149"/>
      <c r="F2" s="149"/>
      <c r="G2" s="158" t="s">
        <v>507</v>
      </c>
      <c r="H2" s="157" t="s">
        <v>506</v>
      </c>
    </row>
    <row r="3" spans="1:11" s="147" customFormat="1" ht="19.5" customHeight="1">
      <c r="A3" s="151"/>
      <c r="B3" s="149"/>
      <c r="C3" s="150"/>
      <c r="D3" s="150"/>
      <c r="E3" s="149"/>
      <c r="F3" s="149"/>
      <c r="G3" s="161" t="s">
        <v>505</v>
      </c>
      <c r="H3" s="160">
        <v>1</v>
      </c>
    </row>
    <row r="4" spans="1:11" s="147" customFormat="1" ht="30.75" customHeight="1">
      <c r="A4" s="151"/>
      <c r="B4" s="149"/>
      <c r="C4" s="150"/>
      <c r="D4" s="159"/>
      <c r="E4" s="149"/>
      <c r="F4" s="149"/>
      <c r="G4" s="718" t="s">
        <v>504</v>
      </c>
      <c r="H4" s="719"/>
    </row>
    <row r="5" spans="1:11" s="147" customFormat="1" ht="19.5" hidden="1" customHeight="1">
      <c r="A5" s="151"/>
      <c r="B5" s="149"/>
      <c r="C5" s="150"/>
      <c r="D5" s="150"/>
      <c r="E5" s="149"/>
      <c r="F5" s="149"/>
      <c r="G5" s="158" t="s">
        <v>503</v>
      </c>
      <c r="H5" s="157"/>
    </row>
    <row r="6" spans="1:11" s="147" customFormat="1" ht="19.5" hidden="1" customHeight="1">
      <c r="A6" s="151"/>
      <c r="B6" s="149"/>
      <c r="C6" s="150"/>
      <c r="D6" s="150"/>
      <c r="E6" s="149"/>
      <c r="F6" s="149"/>
      <c r="G6" s="719" t="s">
        <v>502</v>
      </c>
      <c r="H6" s="719"/>
    </row>
    <row r="7" spans="1:11" s="147" customFormat="1" ht="19.5" customHeight="1">
      <c r="A7" s="151"/>
      <c r="B7" s="149"/>
      <c r="C7" s="150"/>
      <c r="D7" s="150"/>
      <c r="E7" s="149"/>
      <c r="F7" s="149"/>
      <c r="G7" s="156" t="s">
        <v>501</v>
      </c>
      <c r="H7" s="155">
        <v>9</v>
      </c>
      <c r="K7" s="147" t="s">
        <v>500</v>
      </c>
    </row>
    <row r="8" spans="1:11" s="147" customFormat="1" ht="30.75" customHeight="1">
      <c r="D8" s="150"/>
      <c r="E8" s="149"/>
      <c r="F8" s="149"/>
      <c r="G8" s="720"/>
      <c r="H8" s="721"/>
    </row>
    <row r="9" spans="1:11" s="147" customFormat="1" ht="19.5" customHeight="1">
      <c r="A9" s="154" t="s">
        <v>499</v>
      </c>
      <c r="B9" s="152"/>
      <c r="C9" s="152"/>
      <c r="D9" s="152"/>
      <c r="E9" s="152"/>
      <c r="F9" s="152"/>
      <c r="G9" s="152"/>
      <c r="H9" s="152"/>
    </row>
    <row r="10" spans="1:11" s="147" customFormat="1" ht="19.5" customHeight="1">
      <c r="A10" s="152" t="s">
        <v>498</v>
      </c>
      <c r="B10" s="152"/>
      <c r="C10" s="152"/>
      <c r="D10" s="152"/>
      <c r="E10" s="152"/>
      <c r="F10" s="152"/>
      <c r="G10" s="152"/>
      <c r="H10" s="152"/>
    </row>
    <row r="11" spans="1:11" s="147" customFormat="1" ht="19.5" customHeight="1">
      <c r="A11" s="152" t="s">
        <v>497</v>
      </c>
      <c r="B11" s="152"/>
      <c r="C11" s="152"/>
      <c r="D11" s="152"/>
      <c r="E11" s="152"/>
      <c r="F11" s="152"/>
      <c r="G11" s="152"/>
      <c r="H11" s="152"/>
    </row>
    <row r="12" spans="1:11" s="147" customFormat="1" ht="19.5" customHeight="1">
      <c r="A12" s="152" t="s">
        <v>496</v>
      </c>
      <c r="B12" s="152"/>
      <c r="C12" s="152"/>
      <c r="D12" s="152"/>
      <c r="E12" s="152"/>
      <c r="F12" s="152"/>
      <c r="G12" s="152"/>
      <c r="H12" s="152"/>
    </row>
    <row r="13" spans="1:11" s="147" customFormat="1" ht="19.5" customHeight="1">
      <c r="A13" s="152" t="s">
        <v>495</v>
      </c>
      <c r="B13" s="152"/>
      <c r="C13" s="152"/>
      <c r="D13" s="152"/>
      <c r="E13" s="152"/>
      <c r="F13" s="152"/>
      <c r="G13" s="152"/>
      <c r="H13" s="152"/>
    </row>
    <row r="14" spans="1:11" s="147" customFormat="1" ht="19.5" customHeight="1">
      <c r="A14" s="715" t="s">
        <v>466</v>
      </c>
      <c r="B14" s="715"/>
      <c r="C14" s="153" t="str">
        <f>H2</f>
        <v>農林　太郎</v>
      </c>
      <c r="D14" s="152"/>
      <c r="E14" s="152"/>
      <c r="F14" s="152"/>
      <c r="G14" s="152"/>
      <c r="H14" s="152"/>
      <c r="K14" s="147" t="s">
        <v>494</v>
      </c>
    </row>
    <row r="15" spans="1:11" s="147" customFormat="1" ht="19.5" customHeight="1">
      <c r="A15" s="713" t="s">
        <v>493</v>
      </c>
      <c r="B15" s="714"/>
      <c r="C15" s="714"/>
      <c r="D15" s="152"/>
      <c r="E15" s="152"/>
      <c r="F15" s="152"/>
      <c r="G15" s="152"/>
      <c r="H15" s="152"/>
    </row>
    <row r="16" spans="1:11" s="147" customFormat="1" ht="19.5" customHeight="1">
      <c r="A16" s="713" t="s">
        <v>492</v>
      </c>
      <c r="B16" s="714"/>
      <c r="C16" s="714"/>
      <c r="D16" s="152"/>
      <c r="E16" s="152"/>
      <c r="F16" s="152"/>
      <c r="G16" s="152"/>
      <c r="H16" s="152"/>
    </row>
    <row r="17" spans="1:11" s="147" customFormat="1" ht="19.5" customHeight="1">
      <c r="A17" s="715" t="s">
        <v>491</v>
      </c>
      <c r="B17" s="715"/>
      <c r="C17" s="715"/>
      <c r="D17" s="152"/>
      <c r="E17" s="152"/>
      <c r="F17" s="152"/>
      <c r="G17" s="152"/>
      <c r="H17" s="152"/>
    </row>
    <row r="18" spans="1:11" s="147" customFormat="1" ht="19.5" customHeight="1">
      <c r="A18" s="715" t="s">
        <v>490</v>
      </c>
      <c r="B18" s="715"/>
      <c r="C18" s="715"/>
      <c r="D18" s="152"/>
      <c r="E18" s="152"/>
      <c r="F18" s="152"/>
      <c r="G18" s="152"/>
      <c r="H18" s="152"/>
    </row>
    <row r="19" spans="1:11" s="147" customFormat="1" ht="19.5" hidden="1" customHeight="1">
      <c r="A19" s="708" t="s">
        <v>489</v>
      </c>
      <c r="B19" s="708"/>
      <c r="C19" s="708"/>
      <c r="D19" s="152"/>
      <c r="E19" s="152"/>
      <c r="F19" s="152"/>
      <c r="G19" s="152"/>
      <c r="H19" s="152"/>
    </row>
    <row r="20" spans="1:11" s="147" customFormat="1" ht="19.5" hidden="1" customHeight="1">
      <c r="A20" s="708" t="s">
        <v>488</v>
      </c>
      <c r="B20" s="708"/>
      <c r="C20" s="708"/>
      <c r="D20" s="152"/>
      <c r="E20" s="152"/>
      <c r="F20" s="152"/>
      <c r="G20" s="152"/>
      <c r="H20" s="152"/>
    </row>
    <row r="21" spans="1:11" s="147" customFormat="1" ht="19.5" hidden="1" customHeight="1">
      <c r="A21" s="708" t="s">
        <v>487</v>
      </c>
      <c r="B21" s="708"/>
      <c r="C21" s="708"/>
      <c r="D21" s="152"/>
      <c r="E21" s="152"/>
      <c r="F21" s="152"/>
      <c r="G21" s="152"/>
      <c r="H21" s="152"/>
    </row>
    <row r="22" spans="1:11" s="147" customFormat="1" ht="19.5" hidden="1" customHeight="1">
      <c r="A22" s="708" t="s">
        <v>486</v>
      </c>
      <c r="B22" s="708"/>
      <c r="C22" s="708"/>
      <c r="D22" s="152"/>
      <c r="E22" s="152"/>
      <c r="F22" s="152"/>
      <c r="G22" s="152"/>
      <c r="H22" s="152"/>
    </row>
    <row r="23" spans="1:11" s="147" customFormat="1" ht="19.5" hidden="1" customHeight="1">
      <c r="A23" s="708" t="s">
        <v>485</v>
      </c>
      <c r="B23" s="708"/>
      <c r="C23" s="708"/>
      <c r="D23" s="152"/>
      <c r="E23" s="152"/>
      <c r="F23" s="152"/>
      <c r="G23" s="152"/>
      <c r="H23" s="152"/>
    </row>
    <row r="24" spans="1:11" s="147" customFormat="1" ht="19.5" hidden="1" customHeight="1">
      <c r="A24" s="708" t="s">
        <v>484</v>
      </c>
      <c r="B24" s="708"/>
      <c r="C24" s="708"/>
      <c r="D24" s="152"/>
      <c r="E24" s="152"/>
      <c r="F24" s="152"/>
      <c r="G24" s="152"/>
      <c r="H24" s="152"/>
    </row>
    <row r="25" spans="1:11" s="147" customFormat="1" ht="19.5" hidden="1" customHeight="1">
      <c r="A25" s="708" t="s">
        <v>483</v>
      </c>
      <c r="B25" s="708"/>
      <c r="C25" s="708"/>
      <c r="F25" s="152"/>
      <c r="G25" s="152"/>
      <c r="H25" s="152"/>
    </row>
    <row r="26" spans="1:11" s="147" customFormat="1" ht="19.5" customHeight="1" thickBot="1">
      <c r="A26" s="151"/>
      <c r="B26" s="149"/>
      <c r="C26" s="150"/>
      <c r="D26" s="150"/>
      <c r="E26" s="149"/>
      <c r="F26" s="149"/>
      <c r="G26" s="149"/>
      <c r="H26" s="148"/>
    </row>
    <row r="27" spans="1:11" s="146" customFormat="1" ht="29.25" customHeight="1">
      <c r="A27" s="709" t="s">
        <v>482</v>
      </c>
      <c r="B27" s="701" t="s">
        <v>481</v>
      </c>
      <c r="C27" s="701" t="s">
        <v>480</v>
      </c>
      <c r="D27" s="711" t="s">
        <v>479</v>
      </c>
      <c r="E27" s="697" t="s">
        <v>478</v>
      </c>
      <c r="F27" s="699" t="s">
        <v>477</v>
      </c>
      <c r="G27" s="701" t="s">
        <v>476</v>
      </c>
      <c r="H27" s="703" t="s">
        <v>475</v>
      </c>
    </row>
    <row r="28" spans="1:11" s="146" customFormat="1" ht="29.25" customHeight="1" thickBot="1">
      <c r="A28" s="710"/>
      <c r="B28" s="702"/>
      <c r="C28" s="702"/>
      <c r="D28" s="712"/>
      <c r="E28" s="698"/>
      <c r="F28" s="700"/>
      <c r="G28" s="702"/>
      <c r="H28" s="704"/>
    </row>
    <row r="29" spans="1:11" ht="51" customHeight="1">
      <c r="A29" s="145">
        <v>1</v>
      </c>
      <c r="B29" s="144" t="s">
        <v>474</v>
      </c>
      <c r="C29" s="143" t="s">
        <v>580</v>
      </c>
      <c r="D29" s="142">
        <v>1000000</v>
      </c>
      <c r="E29" s="141">
        <f t="shared" ref="E29:E38" si="0">IF(D29&gt;I29*1.1,ROUND(D29/110*100,0)+1,ROUND(D29/110*100,0))</f>
        <v>909091</v>
      </c>
      <c r="F29" s="140">
        <v>44155</v>
      </c>
      <c r="G29" s="139" t="s">
        <v>473</v>
      </c>
      <c r="H29" s="138" t="s">
        <v>466</v>
      </c>
      <c r="I29" s="108">
        <f t="shared" ref="I29:I38" si="1">ROUND(D29/1.1,0)</f>
        <v>909091</v>
      </c>
      <c r="K29" s="137"/>
    </row>
    <row r="30" spans="1:11" ht="51" customHeight="1">
      <c r="A30" s="130">
        <v>2</v>
      </c>
      <c r="B30" s="133" t="s">
        <v>472</v>
      </c>
      <c r="C30" s="128" t="s">
        <v>471</v>
      </c>
      <c r="D30" s="134">
        <v>1500000</v>
      </c>
      <c r="E30" s="126">
        <f t="shared" si="0"/>
        <v>1363637</v>
      </c>
      <c r="F30" s="136">
        <v>44156</v>
      </c>
      <c r="G30" s="135" t="s">
        <v>470</v>
      </c>
      <c r="H30" s="131" t="s">
        <v>466</v>
      </c>
      <c r="I30" s="108">
        <f t="shared" si="1"/>
        <v>1363636</v>
      </c>
    </row>
    <row r="31" spans="1:11" ht="51" customHeight="1">
      <c r="A31" s="130">
        <v>3</v>
      </c>
      <c r="B31" s="133" t="s">
        <v>469</v>
      </c>
      <c r="C31" s="128" t="s">
        <v>468</v>
      </c>
      <c r="D31" s="134">
        <v>440000</v>
      </c>
      <c r="E31" s="126">
        <f t="shared" si="0"/>
        <v>400000</v>
      </c>
      <c r="F31" s="136">
        <v>44157</v>
      </c>
      <c r="G31" s="135" t="s">
        <v>467</v>
      </c>
      <c r="H31" s="131" t="s">
        <v>466</v>
      </c>
      <c r="I31" s="108">
        <f t="shared" si="1"/>
        <v>400000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05" t="s">
        <v>465</v>
      </c>
      <c r="B39" s="706"/>
      <c r="C39" s="707"/>
      <c r="D39" s="122">
        <f>SUM(D29:D38)</f>
        <v>2940000</v>
      </c>
      <c r="E39" s="121">
        <f>SUM(E29:E38)</f>
        <v>2672728</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27:A28"/>
    <mergeCell ref="B27:B28"/>
    <mergeCell ref="C27:C28"/>
    <mergeCell ref="D27:D28"/>
    <mergeCell ref="E27:E28"/>
    <mergeCell ref="F27:F28"/>
    <mergeCell ref="G27:G28"/>
    <mergeCell ref="H27:H28"/>
    <mergeCell ref="A39:C39"/>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8"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F17" sqref="F17"/>
    </sheetView>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188</v>
      </c>
    </row>
    <row r="2" spans="1:18" ht="18.75">
      <c r="A2" s="722" t="s">
        <v>189</v>
      </c>
      <c r="B2" s="723"/>
      <c r="C2" s="723"/>
      <c r="D2" s="723"/>
      <c r="E2" s="723"/>
      <c r="F2" s="723"/>
      <c r="G2" s="723"/>
      <c r="H2" s="723"/>
      <c r="I2" s="723"/>
      <c r="J2" s="723"/>
      <c r="K2" s="723"/>
      <c r="L2" s="723"/>
      <c r="M2" s="723"/>
      <c r="N2" s="723"/>
      <c r="O2" s="723"/>
      <c r="P2" s="723"/>
      <c r="Q2" s="723"/>
      <c r="R2" s="723"/>
    </row>
    <row r="4" spans="1:18">
      <c r="A4" s="724" t="s">
        <v>190</v>
      </c>
      <c r="B4" s="724"/>
      <c r="C4" s="724"/>
      <c r="D4" s="725" t="s">
        <v>191</v>
      </c>
      <c r="E4" s="725"/>
      <c r="F4" s="725"/>
      <c r="G4" s="725"/>
    </row>
    <row r="6" spans="1:18" ht="25.5" customHeight="1">
      <c r="A6" s="10" t="s">
        <v>192</v>
      </c>
      <c r="B6" s="11" t="s">
        <v>193</v>
      </c>
      <c r="C6" s="12" t="s">
        <v>194</v>
      </c>
      <c r="D6" s="726" t="s">
        <v>195</v>
      </c>
      <c r="E6" s="726"/>
      <c r="F6" s="13" t="s">
        <v>196</v>
      </c>
      <c r="G6" s="11">
        <v>2</v>
      </c>
      <c r="H6" s="12" t="s">
        <v>197</v>
      </c>
      <c r="I6" s="727" t="s">
        <v>198</v>
      </c>
      <c r="J6" s="727"/>
      <c r="K6" s="727"/>
      <c r="L6" s="728" t="s">
        <v>199</v>
      </c>
      <c r="M6" s="728"/>
      <c r="N6" s="728"/>
      <c r="O6" s="728"/>
      <c r="P6" s="728"/>
      <c r="Q6" s="728"/>
      <c r="R6" s="728"/>
    </row>
    <row r="7" spans="1:18" ht="25.5" customHeight="1">
      <c r="A7" s="733" t="s">
        <v>200</v>
      </c>
      <c r="B7" s="727" t="s">
        <v>201</v>
      </c>
      <c r="C7" s="727"/>
      <c r="D7" s="727"/>
      <c r="E7" s="727"/>
      <c r="F7" s="727"/>
      <c r="G7" s="727" t="s">
        <v>202</v>
      </c>
      <c r="H7" s="727"/>
      <c r="I7" s="727" t="s">
        <v>203</v>
      </c>
      <c r="J7" s="727"/>
      <c r="K7" s="727"/>
      <c r="L7" s="727"/>
      <c r="M7" s="727"/>
      <c r="N7" s="727" t="s">
        <v>204</v>
      </c>
      <c r="O7" s="727"/>
      <c r="P7" s="727"/>
      <c r="Q7" s="727"/>
      <c r="R7" s="727" t="s">
        <v>205</v>
      </c>
    </row>
    <row r="8" spans="1:18" ht="25.5" customHeight="1">
      <c r="A8" s="733"/>
      <c r="B8" s="727" t="s">
        <v>206</v>
      </c>
      <c r="C8" s="727" t="s">
        <v>207</v>
      </c>
      <c r="D8" s="729" t="s">
        <v>208</v>
      </c>
      <c r="E8" s="729" t="s">
        <v>209</v>
      </c>
      <c r="F8" s="727" t="s">
        <v>210</v>
      </c>
      <c r="G8" s="729" t="s">
        <v>211</v>
      </c>
      <c r="H8" s="729" t="s">
        <v>212</v>
      </c>
      <c r="I8" s="727" t="s">
        <v>213</v>
      </c>
      <c r="J8" s="727" t="s">
        <v>214</v>
      </c>
      <c r="K8" s="727"/>
      <c r="L8" s="727"/>
      <c r="M8" s="727"/>
      <c r="N8" s="729" t="s">
        <v>215</v>
      </c>
      <c r="O8" s="729" t="s">
        <v>216</v>
      </c>
      <c r="P8" s="729" t="s">
        <v>217</v>
      </c>
      <c r="Q8" s="729" t="s">
        <v>218</v>
      </c>
      <c r="R8" s="727"/>
    </row>
    <row r="9" spans="1:18" ht="25.5" customHeight="1">
      <c r="A9" s="733"/>
      <c r="B9" s="727"/>
      <c r="C9" s="727"/>
      <c r="D9" s="729"/>
      <c r="E9" s="729"/>
      <c r="F9" s="727"/>
      <c r="G9" s="729"/>
      <c r="H9" s="729"/>
      <c r="I9" s="727"/>
      <c r="J9" s="87" t="s">
        <v>219</v>
      </c>
      <c r="K9" s="87" t="s">
        <v>220</v>
      </c>
      <c r="L9" s="87" t="s">
        <v>221</v>
      </c>
      <c r="M9" s="87" t="s">
        <v>103</v>
      </c>
      <c r="N9" s="729"/>
      <c r="O9" s="729"/>
      <c r="P9" s="729"/>
      <c r="Q9" s="729"/>
      <c r="R9" s="727"/>
    </row>
    <row r="10" spans="1:18">
      <c r="A10" s="14"/>
      <c r="B10" s="88"/>
      <c r="C10" s="88"/>
      <c r="D10" s="15"/>
      <c r="E10" s="15"/>
      <c r="F10" s="88"/>
      <c r="G10" s="88"/>
      <c r="H10" s="88"/>
      <c r="I10" s="16" t="s">
        <v>222</v>
      </c>
      <c r="J10" s="16" t="s">
        <v>222</v>
      </c>
      <c r="K10" s="16" t="s">
        <v>222</v>
      </c>
      <c r="L10" s="16" t="s">
        <v>222</v>
      </c>
      <c r="M10" s="16" t="s">
        <v>222</v>
      </c>
      <c r="N10" s="88"/>
      <c r="O10" s="15"/>
      <c r="P10" s="15"/>
      <c r="Q10" s="88"/>
      <c r="R10" s="88"/>
    </row>
    <row r="11" spans="1:18" ht="32.25" customHeight="1">
      <c r="A11" s="17" t="s">
        <v>264</v>
      </c>
      <c r="B11" s="17" t="s">
        <v>223</v>
      </c>
      <c r="C11" s="17" t="s">
        <v>191</v>
      </c>
      <c r="D11" s="17" t="s">
        <v>224</v>
      </c>
      <c r="E11" s="17" t="s">
        <v>225</v>
      </c>
      <c r="F11" s="17" t="s">
        <v>226</v>
      </c>
      <c r="G11" s="18">
        <v>44074</v>
      </c>
      <c r="H11" s="18">
        <v>44105</v>
      </c>
      <c r="I11" s="19">
        <f>SUM(J11:M11)</f>
        <v>1930000</v>
      </c>
      <c r="J11" s="19">
        <v>1447500</v>
      </c>
      <c r="K11" s="19">
        <v>0</v>
      </c>
      <c r="L11" s="19">
        <v>0</v>
      </c>
      <c r="M11" s="19">
        <v>482500</v>
      </c>
      <c r="N11" s="20">
        <v>7</v>
      </c>
      <c r="O11" s="18">
        <v>46660</v>
      </c>
      <c r="P11" s="20"/>
      <c r="Q11" s="20"/>
      <c r="R11" s="20"/>
    </row>
    <row r="12" spans="1:18" ht="27.75" customHeight="1">
      <c r="A12" s="21" t="s">
        <v>103</v>
      </c>
      <c r="B12" s="21"/>
      <c r="C12" s="21"/>
      <c r="D12" s="21"/>
      <c r="E12" s="21"/>
      <c r="F12" s="21"/>
      <c r="G12" s="21"/>
      <c r="H12" s="21"/>
      <c r="I12" s="22"/>
      <c r="J12" s="22"/>
      <c r="K12" s="22"/>
      <c r="L12" s="22"/>
      <c r="M12" s="22"/>
      <c r="N12" s="21"/>
      <c r="O12" s="21"/>
      <c r="P12" s="21"/>
      <c r="Q12" s="21"/>
      <c r="R12" s="21"/>
    </row>
    <row r="13" spans="1:18" ht="27.75" customHeight="1">
      <c r="A13" s="23" t="s">
        <v>227</v>
      </c>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30" t="s">
        <v>228</v>
      </c>
      <c r="B18" s="731"/>
      <c r="C18" s="731"/>
      <c r="D18" s="731"/>
      <c r="E18" s="731"/>
      <c r="F18" s="731"/>
      <c r="G18" s="731"/>
      <c r="H18" s="732"/>
      <c r="I18" s="22">
        <f>SUM(I11:I17)</f>
        <v>1930000</v>
      </c>
      <c r="J18" s="22">
        <f t="shared" ref="J18:M18" si="0">SUM(J11:J17)</f>
        <v>1447500</v>
      </c>
      <c r="K18" s="22">
        <f t="shared" si="0"/>
        <v>0</v>
      </c>
      <c r="L18" s="22">
        <f t="shared" si="0"/>
        <v>0</v>
      </c>
      <c r="M18" s="22">
        <f t="shared" si="0"/>
        <v>482500</v>
      </c>
      <c r="N18" s="24"/>
      <c r="O18" s="24"/>
      <c r="P18" s="24"/>
      <c r="Q18" s="24"/>
      <c r="R18" s="24"/>
    </row>
    <row r="19" spans="1:18">
      <c r="A19" s="82" t="s">
        <v>229</v>
      </c>
      <c r="B19" s="83" t="s">
        <v>300</v>
      </c>
      <c r="I19" s="25"/>
      <c r="J19" s="25"/>
      <c r="K19" s="25"/>
      <c r="L19" s="25"/>
      <c r="M19" s="25"/>
    </row>
    <row r="20" spans="1:18">
      <c r="B20" s="83" t="s">
        <v>230</v>
      </c>
    </row>
    <row r="21" spans="1:18">
      <c r="B21" s="83" t="s">
        <v>299</v>
      </c>
    </row>
    <row r="22" spans="1:18">
      <c r="B22" s="83" t="s">
        <v>231</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election activeCell="E16" sqref="E16"/>
    </sheetView>
  </sheetViews>
  <sheetFormatPr defaultColWidth="9.140625" defaultRowHeight="13.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50" t="s">
        <v>579</v>
      </c>
      <c r="C2" s="751"/>
      <c r="D2" s="734"/>
      <c r="E2" s="735"/>
      <c r="F2" s="735"/>
      <c r="G2" s="735"/>
      <c r="H2" s="734"/>
      <c r="I2" s="735"/>
      <c r="J2" s="735"/>
      <c r="K2" s="735"/>
    </row>
    <row r="3" spans="2:11" ht="19.5" customHeight="1" thickBot="1">
      <c r="B3" s="752" t="s">
        <v>302</v>
      </c>
      <c r="C3" s="753"/>
      <c r="D3" s="736" t="s">
        <v>560</v>
      </c>
      <c r="E3" s="737"/>
      <c r="F3" s="737"/>
      <c r="G3" s="738"/>
      <c r="H3" s="736" t="s">
        <v>559</v>
      </c>
      <c r="I3" s="737"/>
      <c r="J3" s="737"/>
      <c r="K3" s="738"/>
    </row>
    <row r="4" spans="2:11" ht="19.5" customHeight="1" thickBot="1">
      <c r="B4" s="754"/>
      <c r="C4" s="755"/>
      <c r="D4" s="220" t="s">
        <v>303</v>
      </c>
      <c r="E4" s="219" t="s">
        <v>304</v>
      </c>
      <c r="F4" s="219" t="s">
        <v>305</v>
      </c>
      <c r="G4" s="219" t="s">
        <v>306</v>
      </c>
      <c r="H4" s="220" t="s">
        <v>303</v>
      </c>
      <c r="I4" s="219" t="s">
        <v>304</v>
      </c>
      <c r="J4" s="219" t="s">
        <v>305</v>
      </c>
      <c r="K4" s="219" t="s">
        <v>306</v>
      </c>
    </row>
    <row r="5" spans="2:11" ht="27">
      <c r="B5" s="756" t="s">
        <v>578</v>
      </c>
      <c r="C5" s="230" t="s">
        <v>577</v>
      </c>
      <c r="D5" s="197" t="s">
        <v>570</v>
      </c>
      <c r="E5" s="197" t="s">
        <v>49</v>
      </c>
      <c r="F5" s="197" t="s">
        <v>49</v>
      </c>
      <c r="G5" s="197" t="s">
        <v>49</v>
      </c>
      <c r="H5" s="197" t="s">
        <v>570</v>
      </c>
      <c r="I5" s="197" t="s">
        <v>49</v>
      </c>
      <c r="J5" s="197" t="s">
        <v>49</v>
      </c>
      <c r="K5" s="197" t="s">
        <v>49</v>
      </c>
    </row>
    <row r="6" spans="2:11" ht="18" customHeight="1">
      <c r="B6" s="757"/>
      <c r="C6" s="229" t="s">
        <v>576</v>
      </c>
      <c r="D6" s="201" t="s">
        <v>570</v>
      </c>
      <c r="E6" s="201" t="s">
        <v>49</v>
      </c>
      <c r="F6" s="201" t="s">
        <v>49</v>
      </c>
      <c r="G6" s="201" t="s">
        <v>49</v>
      </c>
      <c r="H6" s="201" t="s">
        <v>570</v>
      </c>
      <c r="I6" s="201" t="s">
        <v>49</v>
      </c>
      <c r="J6" s="201" t="s">
        <v>49</v>
      </c>
      <c r="K6" s="201" t="s">
        <v>49</v>
      </c>
    </row>
    <row r="7" spans="2:11" ht="14.25">
      <c r="B7" s="757"/>
      <c r="C7" s="229" t="s">
        <v>575</v>
      </c>
      <c r="D7" s="201" t="s">
        <v>570</v>
      </c>
      <c r="E7" s="201" t="s">
        <v>49</v>
      </c>
      <c r="F7" s="201" t="s">
        <v>49</v>
      </c>
      <c r="G7" s="201" t="s">
        <v>49</v>
      </c>
      <c r="H7" s="201" t="s">
        <v>570</v>
      </c>
      <c r="I7" s="201" t="s">
        <v>49</v>
      </c>
      <c r="J7" s="201" t="s">
        <v>49</v>
      </c>
      <c r="K7" s="201" t="s">
        <v>49</v>
      </c>
    </row>
    <row r="8" spans="2:11" ht="14.25">
      <c r="B8" s="757"/>
      <c r="C8" s="229" t="s">
        <v>574</v>
      </c>
      <c r="D8" s="201" t="s">
        <v>570</v>
      </c>
      <c r="E8" s="201" t="s">
        <v>49</v>
      </c>
      <c r="F8" s="201" t="s">
        <v>49</v>
      </c>
      <c r="G8" s="201" t="s">
        <v>49</v>
      </c>
      <c r="H8" s="201" t="s">
        <v>570</v>
      </c>
      <c r="I8" s="201" t="s">
        <v>49</v>
      </c>
      <c r="J8" s="201" t="s">
        <v>49</v>
      </c>
      <c r="K8" s="201" t="s">
        <v>49</v>
      </c>
    </row>
    <row r="9" spans="2:11" ht="14.25">
      <c r="B9" s="757"/>
      <c r="C9" s="229" t="s">
        <v>573</v>
      </c>
      <c r="D9" s="201" t="s">
        <v>570</v>
      </c>
      <c r="E9" s="201" t="s">
        <v>49</v>
      </c>
      <c r="F9" s="201" t="s">
        <v>49</v>
      </c>
      <c r="G9" s="201" t="s">
        <v>49</v>
      </c>
      <c r="H9" s="201" t="s">
        <v>570</v>
      </c>
      <c r="I9" s="201" t="s">
        <v>49</v>
      </c>
      <c r="J9" s="201" t="s">
        <v>49</v>
      </c>
      <c r="K9" s="201" t="s">
        <v>49</v>
      </c>
    </row>
    <row r="10" spans="2:11" ht="27.75" thickBot="1">
      <c r="B10" s="758"/>
      <c r="C10" s="228" t="s">
        <v>572</v>
      </c>
      <c r="D10" s="227" t="s">
        <v>570</v>
      </c>
      <c r="E10" s="227" t="s">
        <v>49</v>
      </c>
      <c r="F10" s="227" t="s">
        <v>49</v>
      </c>
      <c r="G10" s="227" t="s">
        <v>49</v>
      </c>
      <c r="H10" s="227" t="s">
        <v>570</v>
      </c>
      <c r="I10" s="227" t="s">
        <v>49</v>
      </c>
      <c r="J10" s="227" t="s">
        <v>49</v>
      </c>
      <c r="K10" s="227" t="s">
        <v>49</v>
      </c>
    </row>
    <row r="11" spans="2:11" ht="19.5" customHeight="1" thickBot="1">
      <c r="B11" s="748" t="s">
        <v>571</v>
      </c>
      <c r="C11" s="749"/>
      <c r="D11" s="206" t="s">
        <v>570</v>
      </c>
      <c r="E11" s="206" t="s">
        <v>49</v>
      </c>
      <c r="F11" s="206" t="s">
        <v>49</v>
      </c>
      <c r="G11" s="206" t="s">
        <v>49</v>
      </c>
      <c r="H11" s="206" t="s">
        <v>570</v>
      </c>
      <c r="I11" s="206" t="s">
        <v>49</v>
      </c>
      <c r="J11" s="206" t="s">
        <v>49</v>
      </c>
      <c r="K11" s="206" t="s">
        <v>49</v>
      </c>
    </row>
    <row r="12" spans="2:11" ht="27">
      <c r="B12" s="209"/>
      <c r="C12" s="226" t="s">
        <v>569</v>
      </c>
      <c r="D12" s="207" t="s">
        <v>49</v>
      </c>
      <c r="E12" s="207" t="s">
        <v>49</v>
      </c>
      <c r="F12" s="207" t="s">
        <v>49</v>
      </c>
      <c r="G12" s="207" t="s">
        <v>49</v>
      </c>
      <c r="H12" s="207" t="s">
        <v>49</v>
      </c>
      <c r="I12" s="207" t="s">
        <v>49</v>
      </c>
      <c r="J12" s="207" t="s">
        <v>49</v>
      </c>
      <c r="K12" s="207" t="s">
        <v>49</v>
      </c>
    </row>
    <row r="13" spans="2:11" ht="15" thickBot="1">
      <c r="B13" s="209"/>
      <c r="C13" s="224" t="s">
        <v>568</v>
      </c>
      <c r="D13" s="227" t="s">
        <v>49</v>
      </c>
      <c r="E13" s="227" t="s">
        <v>49</v>
      </c>
      <c r="F13" s="227" t="s">
        <v>49</v>
      </c>
      <c r="G13" s="227" t="s">
        <v>49</v>
      </c>
      <c r="H13" s="227" t="s">
        <v>49</v>
      </c>
      <c r="I13" s="227" t="s">
        <v>49</v>
      </c>
      <c r="J13" s="227" t="s">
        <v>49</v>
      </c>
      <c r="K13" s="227" t="s">
        <v>49</v>
      </c>
    </row>
    <row r="14" spans="2:11" ht="19.5" customHeight="1" thickBot="1">
      <c r="B14" s="748" t="s">
        <v>567</v>
      </c>
      <c r="C14" s="749"/>
      <c r="D14" s="206" t="s">
        <v>49</v>
      </c>
      <c r="E14" s="206" t="s">
        <v>49</v>
      </c>
      <c r="F14" s="206" t="s">
        <v>49</v>
      </c>
      <c r="G14" s="206" t="s">
        <v>49</v>
      </c>
      <c r="H14" s="206" t="s">
        <v>49</v>
      </c>
      <c r="I14" s="206" t="s">
        <v>49</v>
      </c>
      <c r="J14" s="206" t="s">
        <v>49</v>
      </c>
      <c r="K14" s="206" t="s">
        <v>49</v>
      </c>
    </row>
    <row r="15" spans="2:11" ht="14.25">
      <c r="B15" s="225"/>
      <c r="C15" s="226" t="s">
        <v>566</v>
      </c>
      <c r="D15" s="207" t="s">
        <v>8</v>
      </c>
      <c r="E15" s="207" t="s">
        <v>8</v>
      </c>
      <c r="F15" s="207" t="s">
        <v>8</v>
      </c>
      <c r="G15" s="207" t="s">
        <v>8</v>
      </c>
      <c r="H15" s="207" t="s">
        <v>8</v>
      </c>
      <c r="I15" s="207" t="s">
        <v>8</v>
      </c>
      <c r="J15" s="207" t="s">
        <v>8</v>
      </c>
      <c r="K15" s="207" t="s">
        <v>8</v>
      </c>
    </row>
    <row r="16" spans="2:11" ht="54">
      <c r="B16" s="225"/>
      <c r="C16" s="224" t="s">
        <v>565</v>
      </c>
      <c r="D16" s="201" t="s">
        <v>8</v>
      </c>
      <c r="E16" s="201" t="s">
        <v>8</v>
      </c>
      <c r="F16" s="201" t="s">
        <v>8</v>
      </c>
      <c r="G16" s="201" t="s">
        <v>8</v>
      </c>
      <c r="H16" s="201" t="s">
        <v>8</v>
      </c>
      <c r="I16" s="201" t="s">
        <v>8</v>
      </c>
      <c r="J16" s="201" t="s">
        <v>8</v>
      </c>
      <c r="K16" s="201" t="s">
        <v>8</v>
      </c>
    </row>
    <row r="17" spans="2:11" ht="40.5">
      <c r="B17" s="225"/>
      <c r="C17" s="224" t="s">
        <v>318</v>
      </c>
      <c r="D17" s="201" t="s">
        <v>8</v>
      </c>
      <c r="E17" s="201" t="s">
        <v>8</v>
      </c>
      <c r="F17" s="201" t="s">
        <v>8</v>
      </c>
      <c r="G17" s="201" t="s">
        <v>8</v>
      </c>
      <c r="H17" s="201" t="s">
        <v>8</v>
      </c>
      <c r="I17" s="201" t="s">
        <v>8</v>
      </c>
      <c r="J17" s="201" t="s">
        <v>8</v>
      </c>
      <c r="K17" s="201" t="s">
        <v>8</v>
      </c>
    </row>
    <row r="18" spans="2:11" ht="27">
      <c r="B18" s="225"/>
      <c r="C18" s="224" t="s">
        <v>564</v>
      </c>
      <c r="D18" s="201" t="s">
        <v>8</v>
      </c>
      <c r="E18" s="201" t="s">
        <v>8</v>
      </c>
      <c r="F18" s="201" t="s">
        <v>8</v>
      </c>
      <c r="G18" s="201" t="s">
        <v>8</v>
      </c>
      <c r="H18" s="201" t="s">
        <v>8</v>
      </c>
      <c r="I18" s="201" t="s">
        <v>8</v>
      </c>
      <c r="J18" s="201" t="s">
        <v>8</v>
      </c>
      <c r="K18" s="201" t="s">
        <v>8</v>
      </c>
    </row>
    <row r="19" spans="2:11" ht="54">
      <c r="B19" s="225"/>
      <c r="C19" s="224" t="s">
        <v>320</v>
      </c>
      <c r="D19" s="201" t="s">
        <v>8</v>
      </c>
      <c r="E19" s="201" t="s">
        <v>8</v>
      </c>
      <c r="F19" s="201" t="s">
        <v>8</v>
      </c>
      <c r="G19" s="201" t="s">
        <v>8</v>
      </c>
      <c r="H19" s="201" t="s">
        <v>8</v>
      </c>
      <c r="I19" s="201" t="s">
        <v>8</v>
      </c>
      <c r="J19" s="201" t="s">
        <v>8</v>
      </c>
      <c r="K19" s="201" t="s">
        <v>8</v>
      </c>
    </row>
    <row r="20" spans="2:11" ht="14.25">
      <c r="B20" s="225"/>
      <c r="C20" s="224" t="s">
        <v>563</v>
      </c>
      <c r="D20" s="201" t="s">
        <v>8</v>
      </c>
      <c r="E20" s="201" t="s">
        <v>8</v>
      </c>
      <c r="F20" s="201" t="s">
        <v>8</v>
      </c>
      <c r="G20" s="201" t="s">
        <v>8</v>
      </c>
      <c r="H20" s="201" t="s">
        <v>8</v>
      </c>
      <c r="I20" s="201" t="s">
        <v>8</v>
      </c>
      <c r="J20" s="201" t="s">
        <v>8</v>
      </c>
      <c r="K20" s="201" t="s">
        <v>8</v>
      </c>
    </row>
    <row r="21" spans="2:11" ht="14.25">
      <c r="B21" s="225"/>
      <c r="C21" s="224" t="s">
        <v>321</v>
      </c>
      <c r="D21" s="201" t="s">
        <v>8</v>
      </c>
      <c r="E21" s="201" t="s">
        <v>8</v>
      </c>
      <c r="F21" s="201" t="s">
        <v>8</v>
      </c>
      <c r="G21" s="201" t="s">
        <v>8</v>
      </c>
      <c r="H21" s="201" t="s">
        <v>8</v>
      </c>
      <c r="I21" s="201" t="s">
        <v>8</v>
      </c>
      <c r="J21" s="201" t="s">
        <v>8</v>
      </c>
      <c r="K21" s="201" t="s">
        <v>8</v>
      </c>
    </row>
    <row r="22" spans="2:11" ht="45" customHeight="1" thickBot="1">
      <c r="B22" s="223"/>
      <c r="C22" s="222" t="s">
        <v>562</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18" thickBot="1">
      <c r="B24" s="761" t="s">
        <v>561</v>
      </c>
      <c r="C24" s="762"/>
      <c r="D24" s="214"/>
      <c r="E24" s="214"/>
      <c r="F24" s="213"/>
      <c r="G24" s="213"/>
      <c r="H24" s="214"/>
      <c r="I24" s="214"/>
      <c r="J24" s="213"/>
      <c r="K24" s="213"/>
    </row>
    <row r="25" spans="2:11" ht="14.25" thickBot="1">
      <c r="B25" s="763" t="s">
        <v>302</v>
      </c>
      <c r="C25" s="764"/>
      <c r="D25" s="736" t="s">
        <v>560</v>
      </c>
      <c r="E25" s="737"/>
      <c r="F25" s="737"/>
      <c r="G25" s="738"/>
      <c r="H25" s="736" t="s">
        <v>559</v>
      </c>
      <c r="I25" s="737"/>
      <c r="J25" s="737"/>
      <c r="K25" s="738"/>
    </row>
    <row r="26" spans="2:11" ht="14.25" thickBot="1">
      <c r="B26" s="765"/>
      <c r="C26" s="766"/>
      <c r="D26" s="220" t="s">
        <v>303</v>
      </c>
      <c r="E26" s="219" t="s">
        <v>304</v>
      </c>
      <c r="F26" s="219" t="s">
        <v>305</v>
      </c>
      <c r="G26" s="219" t="s">
        <v>306</v>
      </c>
      <c r="H26" s="220" t="s">
        <v>303</v>
      </c>
      <c r="I26" s="219" t="s">
        <v>304</v>
      </c>
      <c r="J26" s="219" t="s">
        <v>305</v>
      </c>
      <c r="K26" s="219" t="s">
        <v>306</v>
      </c>
    </row>
    <row r="27" spans="2:11" ht="63.75" customHeight="1" thickBot="1">
      <c r="B27" s="759" t="s">
        <v>558</v>
      </c>
      <c r="C27" s="760"/>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15" thickBot="1">
      <c r="B29" s="745" t="s">
        <v>350</v>
      </c>
      <c r="C29" s="746"/>
      <c r="D29" s="747"/>
      <c r="E29" s="214"/>
      <c r="F29" s="213"/>
      <c r="G29" s="213"/>
      <c r="I29" s="214"/>
      <c r="J29" s="213"/>
      <c r="K29" s="213"/>
    </row>
    <row r="30" spans="2:11" ht="19.5" customHeight="1" thickBot="1">
      <c r="B30" s="739" t="s">
        <v>351</v>
      </c>
      <c r="C30" s="740"/>
      <c r="D30" s="740"/>
      <c r="E30" s="740"/>
      <c r="F30" s="740"/>
      <c r="G30" s="740"/>
      <c r="H30" s="740"/>
      <c r="I30" s="740"/>
      <c r="J30" s="740"/>
      <c r="K30" s="741"/>
    </row>
    <row r="31" spans="2:11" ht="14.25">
      <c r="B31" s="209"/>
      <c r="C31" s="198" t="s">
        <v>352</v>
      </c>
      <c r="D31" s="197" t="s">
        <v>8</v>
      </c>
      <c r="E31" s="197" t="s">
        <v>8</v>
      </c>
      <c r="F31" s="197" t="s">
        <v>8</v>
      </c>
      <c r="G31" s="197" t="s">
        <v>8</v>
      </c>
      <c r="H31" s="197" t="s">
        <v>8</v>
      </c>
      <c r="I31" s="197" t="s">
        <v>8</v>
      </c>
      <c r="J31" s="197" t="s">
        <v>8</v>
      </c>
      <c r="K31" s="197" t="s">
        <v>8</v>
      </c>
    </row>
    <row r="32" spans="2:11" ht="14.25">
      <c r="B32" s="209"/>
      <c r="C32" s="202" t="s">
        <v>557</v>
      </c>
      <c r="D32" s="201" t="s">
        <v>8</v>
      </c>
      <c r="E32" s="201" t="s">
        <v>8</v>
      </c>
      <c r="F32" s="201" t="s">
        <v>8</v>
      </c>
      <c r="G32" s="201" t="s">
        <v>8</v>
      </c>
      <c r="H32" s="201" t="s">
        <v>8</v>
      </c>
      <c r="I32" s="201" t="s">
        <v>8</v>
      </c>
      <c r="J32" s="201" t="s">
        <v>8</v>
      </c>
      <c r="K32" s="201" t="s">
        <v>8</v>
      </c>
    </row>
    <row r="33" spans="2:11" ht="36">
      <c r="B33" s="209"/>
      <c r="C33" s="200" t="s">
        <v>354</v>
      </c>
      <c r="D33" s="201" t="s">
        <v>8</v>
      </c>
      <c r="E33" s="201" t="s">
        <v>8</v>
      </c>
      <c r="F33" s="201" t="s">
        <v>8</v>
      </c>
      <c r="G33" s="201" t="s">
        <v>8</v>
      </c>
      <c r="H33" s="201" t="s">
        <v>8</v>
      </c>
      <c r="I33" s="201" t="s">
        <v>8</v>
      </c>
      <c r="J33" s="201" t="s">
        <v>8</v>
      </c>
      <c r="K33" s="201" t="s">
        <v>8</v>
      </c>
    </row>
    <row r="34" spans="2:11" ht="30" customHeight="1">
      <c r="B34" s="209"/>
      <c r="C34" s="200" t="s">
        <v>556</v>
      </c>
      <c r="D34" s="201" t="s">
        <v>8</v>
      </c>
      <c r="E34" s="201" t="s">
        <v>8</v>
      </c>
      <c r="F34" s="201" t="s">
        <v>8</v>
      </c>
      <c r="G34" s="201" t="s">
        <v>8</v>
      </c>
      <c r="H34" s="201" t="s">
        <v>8</v>
      </c>
      <c r="I34" s="201" t="s">
        <v>8</v>
      </c>
      <c r="J34" s="201" t="s">
        <v>8</v>
      </c>
      <c r="K34" s="201" t="s">
        <v>8</v>
      </c>
    </row>
    <row r="35" spans="2:11" ht="48">
      <c r="B35" s="209"/>
      <c r="C35" s="200" t="s">
        <v>555</v>
      </c>
      <c r="D35" s="201" t="s">
        <v>8</v>
      </c>
      <c r="E35" s="201" t="s">
        <v>8</v>
      </c>
      <c r="F35" s="201" t="s">
        <v>8</v>
      </c>
      <c r="G35" s="201" t="s">
        <v>8</v>
      </c>
      <c r="H35" s="201" t="s">
        <v>8</v>
      </c>
      <c r="I35" s="201" t="s">
        <v>8</v>
      </c>
      <c r="J35" s="201" t="s">
        <v>8</v>
      </c>
      <c r="K35" s="201" t="s">
        <v>8</v>
      </c>
    </row>
    <row r="36" spans="2:11" ht="46.5" customHeight="1" thickBot="1">
      <c r="B36" s="209" t="s">
        <v>358</v>
      </c>
      <c r="C36" s="212" t="s">
        <v>359</v>
      </c>
      <c r="D36" s="194" t="s">
        <v>8</v>
      </c>
      <c r="E36" s="194" t="s">
        <v>8</v>
      </c>
      <c r="F36" s="194" t="s">
        <v>8</v>
      </c>
      <c r="G36" s="194" t="s">
        <v>8</v>
      </c>
      <c r="H36" s="194" t="s">
        <v>8</v>
      </c>
      <c r="I36" s="194" t="s">
        <v>8</v>
      </c>
      <c r="J36" s="194" t="s">
        <v>8</v>
      </c>
      <c r="K36" s="194" t="s">
        <v>8</v>
      </c>
    </row>
    <row r="37" spans="2:11" ht="19.5" customHeight="1" thickBot="1">
      <c r="B37" s="742" t="s">
        <v>360</v>
      </c>
      <c r="C37" s="743"/>
      <c r="D37" s="743"/>
      <c r="E37" s="743"/>
      <c r="F37" s="743"/>
      <c r="G37" s="743"/>
      <c r="H37" s="743"/>
      <c r="I37" s="743"/>
      <c r="J37" s="743"/>
      <c r="K37" s="744"/>
    </row>
    <row r="38" spans="2:11" ht="91.5" customHeight="1" thickBot="1">
      <c r="B38" s="199"/>
      <c r="C38" s="211" t="s">
        <v>554</v>
      </c>
      <c r="D38" s="206" t="s">
        <v>8</v>
      </c>
      <c r="E38" s="206" t="s">
        <v>8</v>
      </c>
      <c r="F38" s="206" t="s">
        <v>8</v>
      </c>
      <c r="G38" s="206" t="s">
        <v>8</v>
      </c>
      <c r="H38" s="206" t="s">
        <v>8</v>
      </c>
      <c r="I38" s="206" t="s">
        <v>8</v>
      </c>
      <c r="J38" s="206" t="s">
        <v>8</v>
      </c>
      <c r="K38" s="206" t="s">
        <v>8</v>
      </c>
    </row>
    <row r="39" spans="2:11" ht="19.5" customHeight="1" thickBot="1">
      <c r="B39" s="739" t="s">
        <v>362</v>
      </c>
      <c r="C39" s="740"/>
      <c r="D39" s="740"/>
      <c r="E39" s="740"/>
      <c r="F39" s="740"/>
      <c r="G39" s="740"/>
      <c r="H39" s="740"/>
      <c r="I39" s="740"/>
      <c r="J39" s="740"/>
      <c r="K39" s="741"/>
    </row>
    <row r="40" spans="2:11" ht="31.5" customHeight="1">
      <c r="B40" s="199"/>
      <c r="C40" s="198" t="s">
        <v>363</v>
      </c>
      <c r="D40" s="197" t="s">
        <v>8</v>
      </c>
      <c r="E40" s="197" t="s">
        <v>8</v>
      </c>
      <c r="F40" s="197" t="s">
        <v>8</v>
      </c>
      <c r="G40" s="197" t="s">
        <v>8</v>
      </c>
      <c r="H40" s="197" t="s">
        <v>8</v>
      </c>
      <c r="I40" s="197" t="s">
        <v>8</v>
      </c>
      <c r="J40" s="197" t="s">
        <v>8</v>
      </c>
      <c r="K40" s="197" t="s">
        <v>8</v>
      </c>
    </row>
    <row r="41" spans="2:11" ht="14.25">
      <c r="B41" s="199"/>
      <c r="C41" s="202" t="s">
        <v>364</v>
      </c>
      <c r="D41" s="210" t="s">
        <v>49</v>
      </c>
      <c r="E41" s="210" t="s">
        <v>49</v>
      </c>
      <c r="F41" s="210" t="s">
        <v>49</v>
      </c>
      <c r="G41" s="210" t="s">
        <v>49</v>
      </c>
      <c r="H41" s="210" t="s">
        <v>49</v>
      </c>
      <c r="I41" s="210" t="s">
        <v>49</v>
      </c>
      <c r="J41" s="210" t="s">
        <v>49</v>
      </c>
      <c r="K41" s="210" t="s">
        <v>49</v>
      </c>
    </row>
    <row r="42" spans="2:11" ht="55.5" customHeight="1" thickBot="1">
      <c r="B42" s="199"/>
      <c r="C42" s="195" t="s">
        <v>365</v>
      </c>
      <c r="D42" s="194" t="s">
        <v>8</v>
      </c>
      <c r="E42" s="194" t="s">
        <v>8</v>
      </c>
      <c r="F42" s="194" t="s">
        <v>8</v>
      </c>
      <c r="G42" s="194" t="s">
        <v>8</v>
      </c>
      <c r="H42" s="194" t="s">
        <v>8</v>
      </c>
      <c r="I42" s="194" t="s">
        <v>8</v>
      </c>
      <c r="J42" s="194" t="s">
        <v>8</v>
      </c>
      <c r="K42" s="194" t="s">
        <v>8</v>
      </c>
    </row>
    <row r="43" spans="2:11" ht="19.5" customHeight="1" thickBot="1">
      <c r="B43" s="739" t="s">
        <v>366</v>
      </c>
      <c r="C43" s="740"/>
      <c r="D43" s="740"/>
      <c r="E43" s="740"/>
      <c r="F43" s="740"/>
      <c r="G43" s="740"/>
      <c r="H43" s="740"/>
      <c r="I43" s="740"/>
      <c r="J43" s="740"/>
      <c r="K43" s="741"/>
    </row>
    <row r="44" spans="2:11" ht="24">
      <c r="B44" s="199"/>
      <c r="C44" s="198" t="s">
        <v>367</v>
      </c>
      <c r="D44" s="197" t="s">
        <v>8</v>
      </c>
      <c r="E44" s="197" t="s">
        <v>8</v>
      </c>
      <c r="F44" s="197" t="s">
        <v>8</v>
      </c>
      <c r="G44" s="197" t="s">
        <v>8</v>
      </c>
      <c r="H44" s="197" t="s">
        <v>8</v>
      </c>
      <c r="I44" s="197" t="s">
        <v>8</v>
      </c>
      <c r="J44" s="197" t="s">
        <v>8</v>
      </c>
      <c r="K44" s="197" t="s">
        <v>8</v>
      </c>
    </row>
    <row r="45" spans="2:11" ht="14.25">
      <c r="B45" s="199"/>
      <c r="C45" s="202" t="s">
        <v>553</v>
      </c>
      <c r="D45" s="207" t="s">
        <v>49</v>
      </c>
      <c r="E45" s="207" t="s">
        <v>49</v>
      </c>
      <c r="F45" s="201" t="s">
        <v>8</v>
      </c>
      <c r="G45" s="201" t="s">
        <v>8</v>
      </c>
      <c r="H45" s="207" t="s">
        <v>49</v>
      </c>
      <c r="I45" s="207" t="s">
        <v>49</v>
      </c>
      <c r="J45" s="201" t="s">
        <v>8</v>
      </c>
      <c r="K45" s="201" t="s">
        <v>8</v>
      </c>
    </row>
    <row r="46" spans="2:11" ht="14.25">
      <c r="B46" s="199"/>
      <c r="C46" s="200" t="s">
        <v>552</v>
      </c>
      <c r="D46" s="201" t="s">
        <v>8</v>
      </c>
      <c r="E46" s="201" t="s">
        <v>8</v>
      </c>
      <c r="F46" s="201" t="s">
        <v>8</v>
      </c>
      <c r="G46" s="201" t="s">
        <v>8</v>
      </c>
      <c r="H46" s="201" t="s">
        <v>8</v>
      </c>
      <c r="I46" s="201" t="s">
        <v>8</v>
      </c>
      <c r="J46" s="201" t="s">
        <v>8</v>
      </c>
      <c r="K46" s="201" t="s">
        <v>8</v>
      </c>
    </row>
    <row r="47" spans="2:11" ht="19.5" customHeight="1" thickBot="1">
      <c r="B47" s="199"/>
      <c r="C47" s="200" t="s">
        <v>551</v>
      </c>
      <c r="D47" s="194" t="s">
        <v>8</v>
      </c>
      <c r="E47" s="194" t="s">
        <v>8</v>
      </c>
      <c r="F47" s="194" t="s">
        <v>8</v>
      </c>
      <c r="G47" s="194" t="s">
        <v>8</v>
      </c>
      <c r="H47" s="194" t="s">
        <v>8</v>
      </c>
      <c r="I47" s="194" t="s">
        <v>8</v>
      </c>
      <c r="J47" s="194" t="s">
        <v>8</v>
      </c>
      <c r="K47" s="194" t="s">
        <v>8</v>
      </c>
    </row>
    <row r="48" spans="2:11" ht="19.5" customHeight="1" thickBot="1">
      <c r="B48" s="739" t="s">
        <v>370</v>
      </c>
      <c r="C48" s="740"/>
      <c r="D48" s="740"/>
      <c r="E48" s="740"/>
      <c r="F48" s="740"/>
      <c r="G48" s="740"/>
      <c r="H48" s="740"/>
      <c r="I48" s="740"/>
      <c r="J48" s="740"/>
      <c r="K48" s="741"/>
    </row>
    <row r="49" spans="2:11" ht="24">
      <c r="B49" s="199"/>
      <c r="C49" s="198" t="s">
        <v>371</v>
      </c>
      <c r="D49" s="197" t="s">
        <v>8</v>
      </c>
      <c r="E49" s="197" t="s">
        <v>8</v>
      </c>
      <c r="F49" s="197" t="s">
        <v>8</v>
      </c>
      <c r="G49" s="197" t="s">
        <v>8</v>
      </c>
      <c r="H49" s="197" t="s">
        <v>8</v>
      </c>
      <c r="I49" s="197" t="s">
        <v>8</v>
      </c>
      <c r="J49" s="197" t="s">
        <v>8</v>
      </c>
      <c r="K49" s="197" t="s">
        <v>8</v>
      </c>
    </row>
    <row r="50" spans="2:11" ht="14.25">
      <c r="B50" s="199"/>
      <c r="C50" s="202" t="s">
        <v>550</v>
      </c>
      <c r="D50" s="207" t="s">
        <v>49</v>
      </c>
      <c r="E50" s="207" t="s">
        <v>49</v>
      </c>
      <c r="F50" s="201" t="s">
        <v>8</v>
      </c>
      <c r="G50" s="201" t="s">
        <v>8</v>
      </c>
      <c r="H50" s="207" t="s">
        <v>49</v>
      </c>
      <c r="I50" s="207" t="s">
        <v>49</v>
      </c>
      <c r="J50" s="201" t="s">
        <v>8</v>
      </c>
      <c r="K50" s="201" t="s">
        <v>8</v>
      </c>
    </row>
    <row r="51" spans="2:11" ht="14.25">
      <c r="B51" s="199"/>
      <c r="C51" s="200" t="s">
        <v>540</v>
      </c>
      <c r="D51" s="201" t="s">
        <v>8</v>
      </c>
      <c r="E51" s="201" t="s">
        <v>8</v>
      </c>
      <c r="F51" s="201" t="s">
        <v>8</v>
      </c>
      <c r="G51" s="201" t="s">
        <v>8</v>
      </c>
      <c r="H51" s="201" t="s">
        <v>8</v>
      </c>
      <c r="I51" s="201" t="s">
        <v>8</v>
      </c>
      <c r="J51" s="201" t="s">
        <v>8</v>
      </c>
      <c r="K51" s="201" t="s">
        <v>8</v>
      </c>
    </row>
    <row r="52" spans="2:11" ht="30.75" customHeight="1" thickBot="1">
      <c r="B52" s="199"/>
      <c r="C52" s="195" t="s">
        <v>549</v>
      </c>
      <c r="D52" s="194" t="s">
        <v>8</v>
      </c>
      <c r="E52" s="194" t="s">
        <v>8</v>
      </c>
      <c r="F52" s="194" t="s">
        <v>8</v>
      </c>
      <c r="G52" s="194" t="s">
        <v>8</v>
      </c>
      <c r="H52" s="194" t="s">
        <v>8</v>
      </c>
      <c r="I52" s="194" t="s">
        <v>8</v>
      </c>
      <c r="J52" s="194" t="s">
        <v>8</v>
      </c>
      <c r="K52" s="194" t="s">
        <v>8</v>
      </c>
    </row>
    <row r="53" spans="2:11" ht="19.5" customHeight="1" thickBot="1">
      <c r="B53" s="739" t="s">
        <v>375</v>
      </c>
      <c r="C53" s="740"/>
      <c r="D53" s="740"/>
      <c r="E53" s="740"/>
      <c r="F53" s="740"/>
      <c r="G53" s="740"/>
      <c r="H53" s="740"/>
      <c r="I53" s="740"/>
      <c r="J53" s="740"/>
      <c r="K53" s="741"/>
    </row>
    <row r="54" spans="2:11" ht="24">
      <c r="B54" s="199"/>
      <c r="C54" s="198" t="s">
        <v>376</v>
      </c>
      <c r="D54" s="197" t="s">
        <v>8</v>
      </c>
      <c r="E54" s="197" t="s">
        <v>8</v>
      </c>
      <c r="F54" s="197" t="s">
        <v>8</v>
      </c>
      <c r="G54" s="197" t="s">
        <v>8</v>
      </c>
      <c r="H54" s="197" t="s">
        <v>8</v>
      </c>
      <c r="I54" s="197" t="s">
        <v>8</v>
      </c>
      <c r="J54" s="197" t="s">
        <v>8</v>
      </c>
      <c r="K54" s="197" t="s">
        <v>8</v>
      </c>
    </row>
    <row r="55" spans="2:11" ht="14.25">
      <c r="B55" s="199"/>
      <c r="C55" s="200" t="s">
        <v>548</v>
      </c>
      <c r="D55" s="201" t="s">
        <v>8</v>
      </c>
      <c r="E55" s="201" t="s">
        <v>8</v>
      </c>
      <c r="F55" s="201" t="s">
        <v>8</v>
      </c>
      <c r="G55" s="201" t="s">
        <v>8</v>
      </c>
      <c r="H55" s="201" t="s">
        <v>8</v>
      </c>
      <c r="I55" s="201" t="s">
        <v>8</v>
      </c>
      <c r="J55" s="201" t="s">
        <v>8</v>
      </c>
      <c r="K55" s="201" t="s">
        <v>8</v>
      </c>
    </row>
    <row r="56" spans="2:11" ht="14.25">
      <c r="B56" s="199"/>
      <c r="C56" s="200" t="s">
        <v>547</v>
      </c>
      <c r="D56" s="201" t="s">
        <v>8</v>
      </c>
      <c r="E56" s="201" t="s">
        <v>8</v>
      </c>
      <c r="F56" s="201" t="s">
        <v>8</v>
      </c>
      <c r="G56" s="201" t="s">
        <v>8</v>
      </c>
      <c r="H56" s="201" t="s">
        <v>8</v>
      </c>
      <c r="I56" s="201" t="s">
        <v>8</v>
      </c>
      <c r="J56" s="201" t="s">
        <v>8</v>
      </c>
      <c r="K56" s="201" t="s">
        <v>8</v>
      </c>
    </row>
    <row r="57" spans="2:11" ht="57" customHeight="1" thickBot="1">
      <c r="B57" s="199"/>
      <c r="C57" s="195" t="s">
        <v>378</v>
      </c>
      <c r="D57" s="194" t="s">
        <v>8</v>
      </c>
      <c r="E57" s="194" t="s">
        <v>8</v>
      </c>
      <c r="F57" s="194" t="s">
        <v>8</v>
      </c>
      <c r="G57" s="194" t="s">
        <v>8</v>
      </c>
      <c r="H57" s="194" t="s">
        <v>8</v>
      </c>
      <c r="I57" s="194" t="s">
        <v>8</v>
      </c>
      <c r="J57" s="194" t="s">
        <v>8</v>
      </c>
      <c r="K57" s="194" t="s">
        <v>8</v>
      </c>
    </row>
    <row r="58" spans="2:11" ht="19.5" customHeight="1" thickBot="1">
      <c r="B58" s="739" t="s">
        <v>379</v>
      </c>
      <c r="C58" s="740"/>
      <c r="D58" s="740"/>
      <c r="E58" s="740"/>
      <c r="F58" s="740"/>
      <c r="G58" s="740"/>
      <c r="H58" s="740"/>
      <c r="I58" s="740"/>
      <c r="J58" s="740"/>
      <c r="K58" s="741"/>
    </row>
    <row r="59" spans="2:11" ht="30" customHeight="1">
      <c r="B59" s="199"/>
      <c r="C59" s="198" t="s">
        <v>380</v>
      </c>
      <c r="D59" s="197" t="s">
        <v>8</v>
      </c>
      <c r="E59" s="197" t="s">
        <v>8</v>
      </c>
      <c r="F59" s="197" t="s">
        <v>8</v>
      </c>
      <c r="G59" s="197" t="s">
        <v>8</v>
      </c>
      <c r="H59" s="197" t="s">
        <v>8</v>
      </c>
      <c r="I59" s="197" t="s">
        <v>8</v>
      </c>
      <c r="J59" s="197" t="s">
        <v>8</v>
      </c>
      <c r="K59" s="197" t="s">
        <v>8</v>
      </c>
    </row>
    <row r="60" spans="2:11" ht="14.25">
      <c r="B60" s="199"/>
      <c r="C60" s="200" t="s">
        <v>546</v>
      </c>
      <c r="D60" s="201" t="s">
        <v>8</v>
      </c>
      <c r="E60" s="201" t="s">
        <v>8</v>
      </c>
      <c r="F60" s="201" t="s">
        <v>8</v>
      </c>
      <c r="G60" s="201" t="s">
        <v>8</v>
      </c>
      <c r="H60" s="201" t="s">
        <v>8</v>
      </c>
      <c r="I60" s="201" t="s">
        <v>8</v>
      </c>
      <c r="J60" s="201" t="s">
        <v>8</v>
      </c>
      <c r="K60" s="201" t="s">
        <v>8</v>
      </c>
    </row>
    <row r="61" spans="2:11" ht="19.5" customHeight="1" thickBot="1">
      <c r="B61" s="199"/>
      <c r="C61" s="195" t="s">
        <v>545</v>
      </c>
      <c r="D61" s="194" t="s">
        <v>8</v>
      </c>
      <c r="E61" s="194" t="s">
        <v>8</v>
      </c>
      <c r="F61" s="194" t="s">
        <v>8</v>
      </c>
      <c r="G61" s="194" t="s">
        <v>8</v>
      </c>
      <c r="H61" s="194" t="s">
        <v>8</v>
      </c>
      <c r="I61" s="194" t="s">
        <v>8</v>
      </c>
      <c r="J61" s="194" t="s">
        <v>8</v>
      </c>
      <c r="K61" s="194" t="s">
        <v>8</v>
      </c>
    </row>
    <row r="62" spans="2:11" ht="19.5" customHeight="1" thickBot="1">
      <c r="B62" s="739" t="s">
        <v>382</v>
      </c>
      <c r="C62" s="740"/>
      <c r="D62" s="740"/>
      <c r="E62" s="740"/>
      <c r="F62" s="740"/>
      <c r="G62" s="740"/>
      <c r="H62" s="740"/>
      <c r="I62" s="740"/>
      <c r="J62" s="740"/>
      <c r="K62" s="741"/>
    </row>
    <row r="63" spans="2:11" ht="30" customHeight="1">
      <c r="B63" s="209"/>
      <c r="C63" s="198" t="s">
        <v>383</v>
      </c>
      <c r="D63" s="197" t="s">
        <v>8</v>
      </c>
      <c r="E63" s="197" t="s">
        <v>8</v>
      </c>
      <c r="F63" s="197" t="s">
        <v>8</v>
      </c>
      <c r="G63" s="197" t="s">
        <v>8</v>
      </c>
      <c r="H63" s="197" t="s">
        <v>8</v>
      </c>
      <c r="I63" s="197" t="s">
        <v>8</v>
      </c>
      <c r="J63" s="197" t="s">
        <v>8</v>
      </c>
      <c r="K63" s="197" t="s">
        <v>8</v>
      </c>
    </row>
    <row r="64" spans="2:11" ht="30" customHeight="1">
      <c r="B64" s="209"/>
      <c r="C64" s="200" t="s">
        <v>384</v>
      </c>
      <c r="D64" s="201" t="s">
        <v>8</v>
      </c>
      <c r="E64" s="201" t="s">
        <v>8</v>
      </c>
      <c r="F64" s="201" t="s">
        <v>8</v>
      </c>
      <c r="G64" s="201" t="s">
        <v>8</v>
      </c>
      <c r="H64" s="201" t="s">
        <v>8</v>
      </c>
      <c r="I64" s="201" t="s">
        <v>8</v>
      </c>
      <c r="J64" s="201" t="s">
        <v>8</v>
      </c>
      <c r="K64" s="201" t="s">
        <v>8</v>
      </c>
    </row>
    <row r="65" spans="2:11" ht="19.5" customHeight="1" thickBot="1">
      <c r="B65" s="209"/>
      <c r="C65" s="200" t="s">
        <v>544</v>
      </c>
      <c r="D65" s="194" t="s">
        <v>8</v>
      </c>
      <c r="E65" s="194" t="s">
        <v>8</v>
      </c>
      <c r="F65" s="194" t="s">
        <v>8</v>
      </c>
      <c r="G65" s="194" t="s">
        <v>8</v>
      </c>
      <c r="H65" s="194" t="s">
        <v>8</v>
      </c>
      <c r="I65" s="194" t="s">
        <v>8</v>
      </c>
      <c r="J65" s="194" t="s">
        <v>8</v>
      </c>
      <c r="K65" s="194" t="s">
        <v>8</v>
      </c>
    </row>
    <row r="66" spans="2:11" ht="19.5" customHeight="1" thickBot="1">
      <c r="B66" s="739" t="s">
        <v>386</v>
      </c>
      <c r="C66" s="740"/>
      <c r="D66" s="740"/>
      <c r="E66" s="740"/>
      <c r="F66" s="740"/>
      <c r="G66" s="740"/>
      <c r="H66" s="740"/>
      <c r="I66" s="740"/>
      <c r="J66" s="740"/>
      <c r="K66" s="741"/>
    </row>
    <row r="67" spans="2:11" ht="30" customHeight="1">
      <c r="B67" s="199"/>
      <c r="C67" s="198" t="s">
        <v>387</v>
      </c>
      <c r="D67" s="197" t="s">
        <v>8</v>
      </c>
      <c r="E67" s="197" t="s">
        <v>8</v>
      </c>
      <c r="F67" s="197" t="s">
        <v>8</v>
      </c>
      <c r="G67" s="197" t="s">
        <v>8</v>
      </c>
      <c r="H67" s="197" t="s">
        <v>8</v>
      </c>
      <c r="I67" s="197" t="s">
        <v>8</v>
      </c>
      <c r="J67" s="197" t="s">
        <v>8</v>
      </c>
      <c r="K67" s="197" t="s">
        <v>8</v>
      </c>
    </row>
    <row r="68" spans="2:11" ht="14.25">
      <c r="B68" s="199"/>
      <c r="C68" s="200" t="s">
        <v>543</v>
      </c>
      <c r="D68" s="201" t="s">
        <v>8</v>
      </c>
      <c r="E68" s="201" t="s">
        <v>8</v>
      </c>
      <c r="F68" s="201" t="s">
        <v>8</v>
      </c>
      <c r="G68" s="201" t="s">
        <v>8</v>
      </c>
      <c r="H68" s="201" t="s">
        <v>8</v>
      </c>
      <c r="I68" s="201" t="s">
        <v>8</v>
      </c>
      <c r="J68" s="201" t="s">
        <v>8</v>
      </c>
      <c r="K68" s="201" t="s">
        <v>8</v>
      </c>
    </row>
    <row r="69" spans="2:11" ht="19.5" customHeight="1" thickBot="1">
      <c r="B69" s="199"/>
      <c r="C69" s="200" t="s">
        <v>542</v>
      </c>
      <c r="D69" s="194" t="s">
        <v>8</v>
      </c>
      <c r="E69" s="194" t="s">
        <v>8</v>
      </c>
      <c r="F69" s="194" t="s">
        <v>8</v>
      </c>
      <c r="G69" s="194" t="s">
        <v>8</v>
      </c>
      <c r="H69" s="194" t="s">
        <v>8</v>
      </c>
      <c r="I69" s="194" t="s">
        <v>8</v>
      </c>
      <c r="J69" s="194" t="s">
        <v>8</v>
      </c>
      <c r="K69" s="194" t="s">
        <v>8</v>
      </c>
    </row>
    <row r="70" spans="2:11" ht="19.5" customHeight="1" thickBot="1">
      <c r="B70" s="739" t="s">
        <v>390</v>
      </c>
      <c r="C70" s="740"/>
      <c r="D70" s="740"/>
      <c r="E70" s="740"/>
      <c r="F70" s="740"/>
      <c r="G70" s="740"/>
      <c r="H70" s="740"/>
      <c r="I70" s="740"/>
      <c r="J70" s="740"/>
      <c r="K70" s="741"/>
    </row>
    <row r="71" spans="2:11" ht="14.25">
      <c r="B71" s="199"/>
      <c r="C71" s="198" t="s">
        <v>391</v>
      </c>
      <c r="D71" s="208" t="s">
        <v>8</v>
      </c>
      <c r="E71" s="208" t="s">
        <v>8</v>
      </c>
      <c r="F71" s="208" t="s">
        <v>8</v>
      </c>
      <c r="G71" s="197" t="s">
        <v>8</v>
      </c>
      <c r="H71" s="208" t="s">
        <v>8</v>
      </c>
      <c r="I71" s="208" t="s">
        <v>8</v>
      </c>
      <c r="J71" s="208" t="s">
        <v>8</v>
      </c>
      <c r="K71" s="197" t="s">
        <v>8</v>
      </c>
    </row>
    <row r="72" spans="2:11" ht="14.25">
      <c r="B72" s="199"/>
      <c r="C72" s="202" t="s">
        <v>541</v>
      </c>
      <c r="D72" s="201" t="s">
        <v>8</v>
      </c>
      <c r="E72" s="201" t="s">
        <v>8</v>
      </c>
      <c r="F72" s="201" t="s">
        <v>8</v>
      </c>
      <c r="G72" s="207" t="s">
        <v>8</v>
      </c>
      <c r="H72" s="201" t="s">
        <v>8</v>
      </c>
      <c r="I72" s="201" t="s">
        <v>8</v>
      </c>
      <c r="J72" s="201" t="s">
        <v>8</v>
      </c>
      <c r="K72" s="207" t="s">
        <v>8</v>
      </c>
    </row>
    <row r="73" spans="2:11" ht="14.25">
      <c r="B73" s="199"/>
      <c r="C73" s="200" t="s">
        <v>540</v>
      </c>
      <c r="D73" s="201" t="s">
        <v>8</v>
      </c>
      <c r="E73" s="201" t="s">
        <v>8</v>
      </c>
      <c r="F73" s="201" t="s">
        <v>8</v>
      </c>
      <c r="G73" s="201" t="s">
        <v>8</v>
      </c>
      <c r="H73" s="201" t="s">
        <v>8</v>
      </c>
      <c r="I73" s="201" t="s">
        <v>8</v>
      </c>
      <c r="J73" s="201" t="s">
        <v>8</v>
      </c>
      <c r="K73" s="201" t="s">
        <v>8</v>
      </c>
    </row>
    <row r="74" spans="2:11" ht="30" customHeight="1" thickBot="1">
      <c r="B74" s="199"/>
      <c r="C74" s="200" t="s">
        <v>393</v>
      </c>
      <c r="D74" s="194" t="s">
        <v>8</v>
      </c>
      <c r="E74" s="194" t="s">
        <v>8</v>
      </c>
      <c r="F74" s="194" t="s">
        <v>8</v>
      </c>
      <c r="G74" s="194" t="s">
        <v>8</v>
      </c>
      <c r="H74" s="194" t="s">
        <v>8</v>
      </c>
      <c r="I74" s="194" t="s">
        <v>8</v>
      </c>
      <c r="J74" s="194" t="s">
        <v>8</v>
      </c>
      <c r="K74" s="194" t="s">
        <v>8</v>
      </c>
    </row>
    <row r="75" spans="2:11" ht="19.5" customHeight="1" thickBot="1">
      <c r="B75" s="739" t="s">
        <v>394</v>
      </c>
      <c r="C75" s="740"/>
      <c r="D75" s="740"/>
      <c r="E75" s="740"/>
      <c r="F75" s="740"/>
      <c r="G75" s="740"/>
      <c r="H75" s="740"/>
      <c r="I75" s="740"/>
      <c r="J75" s="740"/>
      <c r="K75" s="741"/>
    </row>
    <row r="76" spans="2:11" ht="30" customHeight="1">
      <c r="B76" s="199"/>
      <c r="C76" s="198" t="s">
        <v>395</v>
      </c>
      <c r="D76" s="197" t="s">
        <v>8</v>
      </c>
      <c r="E76" s="197" t="s">
        <v>8</v>
      </c>
      <c r="F76" s="197" t="s">
        <v>8</v>
      </c>
      <c r="G76" s="197" t="s">
        <v>8</v>
      </c>
      <c r="H76" s="197" t="s">
        <v>8</v>
      </c>
      <c r="I76" s="197" t="s">
        <v>8</v>
      </c>
      <c r="J76" s="197" t="s">
        <v>8</v>
      </c>
      <c r="K76" s="197" t="s">
        <v>8</v>
      </c>
    </row>
    <row r="77" spans="2:11" ht="14.25">
      <c r="B77" s="199"/>
      <c r="C77" s="202" t="s">
        <v>539</v>
      </c>
      <c r="D77" s="201" t="s">
        <v>8</v>
      </c>
      <c r="E77" s="201" t="s">
        <v>8</v>
      </c>
      <c r="F77" s="201" t="s">
        <v>8</v>
      </c>
      <c r="G77" s="201" t="s">
        <v>8</v>
      </c>
      <c r="H77" s="201" t="s">
        <v>8</v>
      </c>
      <c r="I77" s="201" t="s">
        <v>8</v>
      </c>
      <c r="J77" s="201" t="s">
        <v>8</v>
      </c>
      <c r="K77" s="201" t="s">
        <v>8</v>
      </c>
    </row>
    <row r="78" spans="2:11" ht="14.25">
      <c r="B78" s="199"/>
      <c r="C78" s="202" t="s">
        <v>397</v>
      </c>
      <c r="D78" s="201" t="s">
        <v>8</v>
      </c>
      <c r="E78" s="201" t="s">
        <v>8</v>
      </c>
      <c r="F78" s="201" t="s">
        <v>8</v>
      </c>
      <c r="G78" s="201" t="s">
        <v>8</v>
      </c>
      <c r="H78" s="201" t="s">
        <v>8</v>
      </c>
      <c r="I78" s="201" t="s">
        <v>8</v>
      </c>
      <c r="J78" s="201" t="s">
        <v>8</v>
      </c>
      <c r="K78" s="201" t="s">
        <v>8</v>
      </c>
    </row>
    <row r="79" spans="2:11" ht="30" customHeight="1" thickBot="1">
      <c r="B79" s="199"/>
      <c r="C79" s="200" t="s">
        <v>398</v>
      </c>
      <c r="D79" s="194" t="s">
        <v>8</v>
      </c>
      <c r="E79" s="194" t="s">
        <v>8</v>
      </c>
      <c r="F79" s="194" t="s">
        <v>8</v>
      </c>
      <c r="G79" s="194" t="s">
        <v>8</v>
      </c>
      <c r="H79" s="194" t="s">
        <v>8</v>
      </c>
      <c r="I79" s="194" t="s">
        <v>8</v>
      </c>
      <c r="J79" s="194" t="s">
        <v>8</v>
      </c>
      <c r="K79" s="194" t="s">
        <v>8</v>
      </c>
    </row>
    <row r="80" spans="2:11" ht="19.5" customHeight="1" thickBot="1">
      <c r="B80" s="739" t="s">
        <v>399</v>
      </c>
      <c r="C80" s="740"/>
      <c r="D80" s="740"/>
      <c r="E80" s="740"/>
      <c r="F80" s="740"/>
      <c r="G80" s="740"/>
      <c r="H80" s="740"/>
      <c r="I80" s="740"/>
      <c r="J80" s="740"/>
      <c r="K80" s="741"/>
    </row>
    <row r="81" spans="2:11" ht="30" customHeight="1" thickBot="1">
      <c r="B81" s="199"/>
      <c r="C81" s="198" t="s">
        <v>538</v>
      </c>
      <c r="D81" s="206" t="s">
        <v>8</v>
      </c>
      <c r="E81" s="206" t="s">
        <v>8</v>
      </c>
      <c r="F81" s="206" t="s">
        <v>8</v>
      </c>
      <c r="G81" s="206" t="s">
        <v>8</v>
      </c>
      <c r="H81" s="206" t="s">
        <v>8</v>
      </c>
      <c r="I81" s="206" t="s">
        <v>8</v>
      </c>
      <c r="J81" s="206" t="s">
        <v>8</v>
      </c>
      <c r="K81" s="206" t="s">
        <v>8</v>
      </c>
    </row>
    <row r="82" spans="2:11" ht="19.5" customHeight="1" thickBot="1">
      <c r="B82" s="739" t="s">
        <v>401</v>
      </c>
      <c r="C82" s="740"/>
      <c r="D82" s="740"/>
      <c r="E82" s="740"/>
      <c r="F82" s="740"/>
      <c r="G82" s="740"/>
      <c r="H82" s="740"/>
      <c r="I82" s="740"/>
      <c r="J82" s="740"/>
      <c r="K82" s="741"/>
    </row>
    <row r="83" spans="2:11" ht="30" customHeight="1">
      <c r="B83" s="199"/>
      <c r="C83" s="198" t="s">
        <v>402</v>
      </c>
      <c r="D83" s="197" t="s">
        <v>8</v>
      </c>
      <c r="E83" s="197" t="s">
        <v>8</v>
      </c>
      <c r="F83" s="197" t="s">
        <v>8</v>
      </c>
      <c r="G83" s="197" t="s">
        <v>8</v>
      </c>
      <c r="H83" s="197" t="s">
        <v>8</v>
      </c>
      <c r="I83" s="197" t="s">
        <v>8</v>
      </c>
      <c r="J83" s="197" t="s">
        <v>8</v>
      </c>
      <c r="K83" s="197" t="s">
        <v>8</v>
      </c>
    </row>
    <row r="84" spans="2:11" ht="36.75" thickBot="1">
      <c r="B84" s="196"/>
      <c r="C84" s="195" t="s">
        <v>403</v>
      </c>
      <c r="D84" s="194" t="s">
        <v>8</v>
      </c>
      <c r="E84" s="194" t="s">
        <v>8</v>
      </c>
      <c r="F84" s="194" t="s">
        <v>8</v>
      </c>
      <c r="G84" s="194" t="s">
        <v>8</v>
      </c>
      <c r="H84" s="194" t="s">
        <v>8</v>
      </c>
      <c r="I84" s="194" t="s">
        <v>8</v>
      </c>
      <c r="J84" s="194" t="s">
        <v>8</v>
      </c>
      <c r="K84" s="194" t="s">
        <v>8</v>
      </c>
    </row>
    <row r="85" spans="2:11" ht="14.25">
      <c r="B85" s="205"/>
      <c r="C85" s="204"/>
      <c r="D85" s="203"/>
      <c r="E85" s="203"/>
      <c r="F85" s="203"/>
      <c r="G85" s="203"/>
      <c r="H85" s="203"/>
      <c r="I85" s="203"/>
      <c r="J85" s="203"/>
      <c r="K85" s="203"/>
    </row>
    <row r="86" spans="2:11" ht="15" thickBot="1">
      <c r="B86" s="745" t="s">
        <v>404</v>
      </c>
      <c r="C86" s="746"/>
      <c r="D86" s="746"/>
      <c r="E86" s="746"/>
      <c r="F86" s="746"/>
      <c r="G86" s="746"/>
    </row>
    <row r="87" spans="2:11" ht="19.5" customHeight="1" thickBot="1">
      <c r="B87" s="739" t="s">
        <v>405</v>
      </c>
      <c r="C87" s="740"/>
      <c r="D87" s="740"/>
      <c r="E87" s="740"/>
      <c r="F87" s="740"/>
      <c r="G87" s="740"/>
      <c r="H87" s="740"/>
      <c r="I87" s="740"/>
      <c r="J87" s="740"/>
      <c r="K87" s="741"/>
    </row>
    <row r="88" spans="2:11" ht="30" customHeight="1">
      <c r="B88" s="199"/>
      <c r="C88" s="198" t="s">
        <v>406</v>
      </c>
      <c r="D88" s="197" t="s">
        <v>8</v>
      </c>
      <c r="E88" s="197" t="s">
        <v>8</v>
      </c>
      <c r="F88" s="197" t="s">
        <v>8</v>
      </c>
      <c r="G88" s="197" t="s">
        <v>8</v>
      </c>
      <c r="H88" s="197" t="s">
        <v>8</v>
      </c>
      <c r="I88" s="197" t="s">
        <v>8</v>
      </c>
      <c r="J88" s="197" t="s">
        <v>8</v>
      </c>
      <c r="K88" s="197" t="s">
        <v>8</v>
      </c>
    </row>
    <row r="89" spans="2:11" ht="14.25">
      <c r="B89" s="199"/>
      <c r="C89" s="202" t="s">
        <v>537</v>
      </c>
      <c r="D89" s="201" t="s">
        <v>8</v>
      </c>
      <c r="E89" s="201" t="s">
        <v>8</v>
      </c>
      <c r="F89" s="201" t="s">
        <v>8</v>
      </c>
      <c r="G89" s="201" t="s">
        <v>8</v>
      </c>
      <c r="H89" s="201" t="s">
        <v>8</v>
      </c>
      <c r="I89" s="201" t="s">
        <v>8</v>
      </c>
      <c r="J89" s="201" t="s">
        <v>8</v>
      </c>
      <c r="K89" s="201" t="s">
        <v>8</v>
      </c>
    </row>
    <row r="90" spans="2:11" ht="15" thickBot="1">
      <c r="B90" s="199"/>
      <c r="C90" s="200" t="s">
        <v>536</v>
      </c>
      <c r="D90" s="194" t="s">
        <v>8</v>
      </c>
      <c r="E90" s="194" t="s">
        <v>8</v>
      </c>
      <c r="F90" s="194" t="s">
        <v>8</v>
      </c>
      <c r="G90" s="194" t="s">
        <v>8</v>
      </c>
      <c r="H90" s="194" t="s">
        <v>8</v>
      </c>
      <c r="I90" s="194" t="s">
        <v>8</v>
      </c>
      <c r="J90" s="194" t="s">
        <v>8</v>
      </c>
      <c r="K90" s="194" t="s">
        <v>8</v>
      </c>
    </row>
    <row r="91" spans="2:11" ht="19.5" customHeight="1" thickBot="1">
      <c r="B91" s="739" t="s">
        <v>408</v>
      </c>
      <c r="C91" s="740"/>
      <c r="D91" s="740"/>
      <c r="E91" s="740"/>
      <c r="F91" s="740"/>
      <c r="G91" s="740"/>
      <c r="H91" s="740"/>
      <c r="I91" s="740"/>
      <c r="J91" s="740"/>
      <c r="K91" s="741"/>
    </row>
    <row r="92" spans="2:11" ht="14.25">
      <c r="B92" s="199"/>
      <c r="C92" s="198" t="s">
        <v>409</v>
      </c>
      <c r="D92" s="197" t="s">
        <v>8</v>
      </c>
      <c r="E92" s="197" t="s">
        <v>8</v>
      </c>
      <c r="F92" s="197" t="s">
        <v>8</v>
      </c>
      <c r="G92" s="197" t="s">
        <v>8</v>
      </c>
      <c r="H92" s="197" t="s">
        <v>8</v>
      </c>
      <c r="I92" s="197" t="s">
        <v>8</v>
      </c>
      <c r="J92" s="197" t="s">
        <v>8</v>
      </c>
      <c r="K92" s="197" t="s">
        <v>8</v>
      </c>
    </row>
    <row r="93" spans="2:11" ht="15" thickBot="1">
      <c r="B93" s="199"/>
      <c r="C93" s="200" t="s">
        <v>535</v>
      </c>
      <c r="D93" s="194" t="s">
        <v>8</v>
      </c>
      <c r="E93" s="194" t="s">
        <v>8</v>
      </c>
      <c r="F93" s="194" t="s">
        <v>8</v>
      </c>
      <c r="G93" s="194" t="s">
        <v>8</v>
      </c>
      <c r="H93" s="194" t="s">
        <v>8</v>
      </c>
      <c r="I93" s="194" t="s">
        <v>8</v>
      </c>
      <c r="J93" s="194" t="s">
        <v>8</v>
      </c>
      <c r="K93" s="194" t="s">
        <v>8</v>
      </c>
    </row>
    <row r="94" spans="2:11" ht="19.5" customHeight="1" thickBot="1">
      <c r="B94" s="739" t="s">
        <v>410</v>
      </c>
      <c r="C94" s="740"/>
      <c r="D94" s="740"/>
      <c r="E94" s="740"/>
      <c r="F94" s="740"/>
      <c r="G94" s="740"/>
      <c r="H94" s="740"/>
      <c r="I94" s="740"/>
      <c r="J94" s="740"/>
      <c r="K94" s="741"/>
    </row>
    <row r="95" spans="2:11" ht="14.25">
      <c r="B95" s="199"/>
      <c r="C95" s="198" t="s">
        <v>411</v>
      </c>
      <c r="D95" s="197" t="s">
        <v>8</v>
      </c>
      <c r="E95" s="197" t="s">
        <v>8</v>
      </c>
      <c r="F95" s="197" t="s">
        <v>8</v>
      </c>
      <c r="G95" s="197" t="s">
        <v>8</v>
      </c>
      <c r="H95" s="197" t="s">
        <v>8</v>
      </c>
      <c r="I95" s="197" t="s">
        <v>8</v>
      </c>
      <c r="J95" s="197" t="s">
        <v>8</v>
      </c>
      <c r="K95" s="197" t="s">
        <v>8</v>
      </c>
    </row>
    <row r="96" spans="2:11" ht="15" thickBot="1">
      <c r="B96" s="199"/>
      <c r="C96" s="200" t="s">
        <v>534</v>
      </c>
      <c r="D96" s="194" t="s">
        <v>8</v>
      </c>
      <c r="E96" s="194" t="s">
        <v>8</v>
      </c>
      <c r="F96" s="194" t="s">
        <v>8</v>
      </c>
      <c r="G96" s="194" t="s">
        <v>8</v>
      </c>
      <c r="H96" s="194" t="s">
        <v>8</v>
      </c>
      <c r="I96" s="194" t="s">
        <v>8</v>
      </c>
      <c r="J96" s="194" t="s">
        <v>8</v>
      </c>
      <c r="K96" s="194" t="s">
        <v>8</v>
      </c>
    </row>
    <row r="97" spans="2:11" ht="19.5" customHeight="1" thickBot="1">
      <c r="B97" s="739" t="s">
        <v>412</v>
      </c>
      <c r="C97" s="740"/>
      <c r="D97" s="740"/>
      <c r="E97" s="740"/>
      <c r="F97" s="740"/>
      <c r="G97" s="740"/>
      <c r="H97" s="740"/>
      <c r="I97" s="740"/>
      <c r="J97" s="740"/>
      <c r="K97" s="741"/>
    </row>
    <row r="98" spans="2:11" ht="14.25">
      <c r="B98" s="199"/>
      <c r="C98" s="198" t="s">
        <v>413</v>
      </c>
      <c r="D98" s="197" t="s">
        <v>8</v>
      </c>
      <c r="E98" s="197" t="s">
        <v>8</v>
      </c>
      <c r="F98" s="197" t="s">
        <v>8</v>
      </c>
      <c r="G98" s="197" t="s">
        <v>8</v>
      </c>
      <c r="H98" s="197" t="s">
        <v>8</v>
      </c>
      <c r="I98" s="197" t="s">
        <v>8</v>
      </c>
      <c r="J98" s="197" t="s">
        <v>8</v>
      </c>
      <c r="K98" s="197" t="s">
        <v>8</v>
      </c>
    </row>
    <row r="99" spans="2:11" ht="15" thickBot="1">
      <c r="B99" s="199"/>
      <c r="C99" s="200" t="s">
        <v>533</v>
      </c>
      <c r="D99" s="194" t="s">
        <v>8</v>
      </c>
      <c r="E99" s="194" t="s">
        <v>8</v>
      </c>
      <c r="F99" s="194" t="s">
        <v>8</v>
      </c>
      <c r="G99" s="194" t="s">
        <v>8</v>
      </c>
      <c r="H99" s="194" t="s">
        <v>8</v>
      </c>
      <c r="I99" s="194" t="s">
        <v>8</v>
      </c>
      <c r="J99" s="194" t="s">
        <v>8</v>
      </c>
      <c r="K99" s="194" t="s">
        <v>8</v>
      </c>
    </row>
    <row r="100" spans="2:11" ht="19.5" customHeight="1" thickBot="1">
      <c r="B100" s="739" t="s">
        <v>414</v>
      </c>
      <c r="C100" s="740"/>
      <c r="D100" s="740"/>
      <c r="E100" s="740"/>
      <c r="F100" s="740"/>
      <c r="G100" s="740"/>
      <c r="H100" s="740"/>
      <c r="I100" s="740"/>
      <c r="J100" s="740"/>
      <c r="K100" s="741"/>
    </row>
    <row r="101" spans="2:11" ht="14.25">
      <c r="B101" s="199"/>
      <c r="C101" s="198" t="s">
        <v>415</v>
      </c>
      <c r="D101" s="197" t="s">
        <v>8</v>
      </c>
      <c r="E101" s="197" t="s">
        <v>8</v>
      </c>
      <c r="F101" s="197" t="s">
        <v>8</v>
      </c>
      <c r="G101" s="197" t="s">
        <v>8</v>
      </c>
      <c r="H101" s="197" t="s">
        <v>8</v>
      </c>
      <c r="I101" s="197" t="s">
        <v>8</v>
      </c>
      <c r="J101" s="197" t="s">
        <v>8</v>
      </c>
      <c r="K101" s="197" t="s">
        <v>8</v>
      </c>
    </row>
    <row r="102" spans="2:11" ht="15" thickBot="1">
      <c r="B102" s="199"/>
      <c r="C102" s="200" t="s">
        <v>532</v>
      </c>
      <c r="D102" s="194" t="s">
        <v>8</v>
      </c>
      <c r="E102" s="194" t="s">
        <v>8</v>
      </c>
      <c r="F102" s="194" t="s">
        <v>8</v>
      </c>
      <c r="G102" s="194" t="s">
        <v>8</v>
      </c>
      <c r="H102" s="194" t="s">
        <v>8</v>
      </c>
      <c r="I102" s="194" t="s">
        <v>8</v>
      </c>
      <c r="J102" s="194" t="s">
        <v>8</v>
      </c>
      <c r="K102" s="194" t="s">
        <v>8</v>
      </c>
    </row>
    <row r="103" spans="2:11" ht="19.5" customHeight="1" thickBot="1">
      <c r="B103" s="739" t="s">
        <v>416</v>
      </c>
      <c r="C103" s="740"/>
      <c r="D103" s="740"/>
      <c r="E103" s="740"/>
      <c r="F103" s="740"/>
      <c r="G103" s="740"/>
      <c r="H103" s="740"/>
      <c r="I103" s="740"/>
      <c r="J103" s="740"/>
      <c r="K103" s="741"/>
    </row>
    <row r="104" spans="2:11" ht="30" customHeight="1">
      <c r="B104" s="199"/>
      <c r="C104" s="198" t="s">
        <v>417</v>
      </c>
      <c r="D104" s="197" t="s">
        <v>8</v>
      </c>
      <c r="E104" s="197" t="s">
        <v>8</v>
      </c>
      <c r="F104" s="197" t="s">
        <v>8</v>
      </c>
      <c r="G104" s="197" t="s">
        <v>8</v>
      </c>
      <c r="H104" s="197" t="s">
        <v>8</v>
      </c>
      <c r="I104" s="197" t="s">
        <v>8</v>
      </c>
      <c r="J104" s="197" t="s">
        <v>8</v>
      </c>
      <c r="K104" s="197" t="s">
        <v>8</v>
      </c>
    </row>
    <row r="105" spans="2:11" ht="15" thickBot="1">
      <c r="B105" s="199"/>
      <c r="C105" s="200" t="s">
        <v>531</v>
      </c>
      <c r="D105" s="194" t="s">
        <v>8</v>
      </c>
      <c r="E105" s="194" t="s">
        <v>8</v>
      </c>
      <c r="F105" s="194" t="s">
        <v>8</v>
      </c>
      <c r="G105" s="194" t="s">
        <v>8</v>
      </c>
      <c r="H105" s="194" t="s">
        <v>8</v>
      </c>
      <c r="I105" s="194" t="s">
        <v>8</v>
      </c>
      <c r="J105" s="194" t="s">
        <v>8</v>
      </c>
      <c r="K105" s="194" t="s">
        <v>8</v>
      </c>
    </row>
    <row r="106" spans="2:11" ht="19.5" customHeight="1" thickBot="1">
      <c r="B106" s="739" t="s">
        <v>418</v>
      </c>
      <c r="C106" s="740"/>
      <c r="D106" s="740"/>
      <c r="E106" s="740"/>
      <c r="F106" s="740"/>
      <c r="G106" s="740"/>
      <c r="H106" s="740"/>
      <c r="I106" s="740"/>
      <c r="J106" s="740"/>
      <c r="K106" s="741"/>
    </row>
    <row r="107" spans="2:11" ht="14.25">
      <c r="B107" s="199"/>
      <c r="C107" s="198" t="s">
        <v>419</v>
      </c>
      <c r="D107" s="197" t="s">
        <v>8</v>
      </c>
      <c r="E107" s="197" t="s">
        <v>8</v>
      </c>
      <c r="F107" s="197" t="s">
        <v>8</v>
      </c>
      <c r="G107" s="197" t="s">
        <v>8</v>
      </c>
      <c r="H107" s="197" t="s">
        <v>8</v>
      </c>
      <c r="I107" s="197" t="s">
        <v>8</v>
      </c>
      <c r="J107" s="197" t="s">
        <v>8</v>
      </c>
      <c r="K107" s="197" t="s">
        <v>8</v>
      </c>
    </row>
    <row r="108" spans="2:11" ht="15" thickBot="1">
      <c r="B108" s="196"/>
      <c r="C108" s="195" t="s">
        <v>530</v>
      </c>
      <c r="D108" s="194" t="s">
        <v>8</v>
      </c>
      <c r="E108" s="194" t="s">
        <v>8</v>
      </c>
      <c r="F108" s="194" t="s">
        <v>8</v>
      </c>
      <c r="G108" s="194" t="s">
        <v>8</v>
      </c>
      <c r="H108" s="194" t="s">
        <v>8</v>
      </c>
      <c r="I108" s="194" t="s">
        <v>8</v>
      </c>
      <c r="J108" s="194" t="s">
        <v>8</v>
      </c>
      <c r="K108" s="194" t="s">
        <v>8</v>
      </c>
    </row>
  </sheetData>
  <mergeCells count="36">
    <mergeCell ref="B103:K103"/>
    <mergeCell ref="B75:K75"/>
    <mergeCell ref="B80:K80"/>
    <mergeCell ref="B24:C24"/>
    <mergeCell ref="B25:C26"/>
    <mergeCell ref="D25:G25"/>
    <mergeCell ref="B86:G86"/>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H2:K2"/>
    <mergeCell ref="H3:K3"/>
    <mergeCell ref="H25:K25"/>
    <mergeCell ref="B30:K30"/>
    <mergeCell ref="B37:K37"/>
    <mergeCell ref="B29:D29"/>
    <mergeCell ref="B14:C14"/>
    <mergeCell ref="B2:C2"/>
    <mergeCell ref="D2:G2"/>
    <mergeCell ref="B3:C4"/>
    <mergeCell ref="D3:G3"/>
    <mergeCell ref="B5:B10"/>
    <mergeCell ref="B11:C11"/>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O25" sqref="O24:O25"/>
    </sheetView>
  </sheetViews>
  <sheetFormatPr defaultColWidth="9.140625" defaultRowHeight="12"/>
  <cols>
    <col min="1" max="16384" width="9.140625" style="83"/>
  </cols>
  <sheetData>
    <row r="1" spans="1:10" ht="24.75" customHeight="1">
      <c r="A1" s="83" t="s">
        <v>443</v>
      </c>
      <c r="J1" s="50" t="s">
        <v>148</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71" t="s">
        <v>463</v>
      </c>
      <c r="D9" s="672"/>
      <c r="E9" s="672"/>
      <c r="F9" s="672"/>
      <c r="G9" s="672"/>
      <c r="H9" s="672"/>
      <c r="I9" s="70"/>
      <c r="J9" s="52"/>
    </row>
    <row r="10" spans="1:10" ht="14.25" customHeight="1">
      <c r="A10" s="51"/>
      <c r="B10" s="70"/>
      <c r="C10" s="672"/>
      <c r="D10" s="672"/>
      <c r="E10" s="672"/>
      <c r="F10" s="672"/>
      <c r="G10" s="672"/>
      <c r="H10" s="672"/>
      <c r="I10" s="70"/>
      <c r="J10" s="52"/>
    </row>
    <row r="11" spans="1:10" ht="14.25" customHeight="1">
      <c r="A11" s="51"/>
      <c r="B11" s="70"/>
      <c r="C11" s="672"/>
      <c r="D11" s="672"/>
      <c r="E11" s="672"/>
      <c r="F11" s="672"/>
      <c r="G11" s="672"/>
      <c r="H11" s="672"/>
      <c r="I11" s="70"/>
      <c r="J11" s="52"/>
    </row>
    <row r="12" spans="1:10" ht="14.25" customHeight="1">
      <c r="A12" s="51"/>
      <c r="B12" s="70"/>
      <c r="C12" s="672"/>
      <c r="D12" s="672"/>
      <c r="E12" s="672"/>
      <c r="F12" s="672"/>
      <c r="G12" s="672"/>
      <c r="H12" s="672"/>
      <c r="I12" s="70"/>
      <c r="J12" s="52"/>
    </row>
    <row r="13" spans="1:10" ht="14.25" customHeight="1">
      <c r="A13" s="51"/>
      <c r="B13" s="70"/>
      <c r="C13" s="672"/>
      <c r="D13" s="672"/>
      <c r="E13" s="672"/>
      <c r="F13" s="672"/>
      <c r="G13" s="672"/>
      <c r="H13" s="672"/>
      <c r="I13" s="70"/>
      <c r="J13" s="52"/>
    </row>
    <row r="14" spans="1:10" ht="14.25" customHeight="1">
      <c r="A14" s="51"/>
      <c r="B14" s="70"/>
      <c r="C14" s="672"/>
      <c r="D14" s="672"/>
      <c r="E14" s="672"/>
      <c r="F14" s="672"/>
      <c r="G14" s="672"/>
      <c r="H14" s="672"/>
      <c r="I14" s="70"/>
      <c r="J14" s="52"/>
    </row>
    <row r="15" spans="1:10" ht="14.25">
      <c r="A15" s="51"/>
      <c r="B15" s="70"/>
      <c r="D15" s="70"/>
      <c r="E15" s="70"/>
      <c r="F15" s="70"/>
      <c r="G15" s="70"/>
      <c r="H15" s="574"/>
      <c r="I15" s="574"/>
      <c r="J15" s="52"/>
    </row>
    <row r="16" spans="1:10" ht="14.25">
      <c r="A16" s="51"/>
      <c r="B16" s="70"/>
      <c r="C16" s="673"/>
      <c r="D16" s="673"/>
      <c r="E16" s="673"/>
      <c r="F16" s="673"/>
      <c r="G16" s="673"/>
      <c r="H16" s="673"/>
      <c r="I16" s="70"/>
      <c r="J16" s="52"/>
    </row>
    <row r="17" spans="1:19" ht="15">
      <c r="A17" s="51"/>
      <c r="B17" s="70"/>
      <c r="C17" s="75"/>
      <c r="D17" s="75"/>
      <c r="E17" s="75"/>
      <c r="F17" s="75"/>
      <c r="G17" s="75"/>
      <c r="H17" s="75"/>
      <c r="I17" s="70"/>
      <c r="J17" s="52"/>
      <c r="S17" s="192"/>
    </row>
    <row r="18" spans="1:19" ht="14.25" customHeight="1">
      <c r="A18" s="51"/>
      <c r="B18" s="1"/>
      <c r="C18" s="767"/>
      <c r="D18" s="767"/>
      <c r="E18" s="767"/>
      <c r="F18" s="767"/>
      <c r="G18" s="767"/>
      <c r="H18" s="767"/>
      <c r="I18" s="1"/>
      <c r="J18" s="52"/>
    </row>
    <row r="19" spans="1:19" ht="14.25" customHeight="1">
      <c r="A19" s="51"/>
      <c r="B19" s="70"/>
      <c r="C19" s="767"/>
      <c r="D19" s="767"/>
      <c r="E19" s="767"/>
      <c r="F19" s="767"/>
      <c r="G19" s="767"/>
      <c r="H19" s="767"/>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166</v>
      </c>
    </row>
    <row r="6" spans="1:1">
      <c r="A6" s="9" t="s">
        <v>167</v>
      </c>
    </row>
    <row r="7" spans="1:1">
      <c r="A7" s="9" t="s">
        <v>168</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263</v>
      </c>
    </row>
    <row r="26" spans="1:1">
      <c r="A26" s="9" t="s">
        <v>232</v>
      </c>
    </row>
    <row r="27" spans="1:1">
      <c r="A27" s="9" t="s">
        <v>233</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topLeftCell="B1" zoomScale="80" zoomScaleNormal="80" zoomScaleSheetLayoutView="80" workbookViewId="0">
      <selection activeCell="E14" sqref="E14"/>
    </sheetView>
  </sheetViews>
  <sheetFormatPr defaultColWidth="9.140625" defaultRowHeight="12"/>
  <cols>
    <col min="1" max="1" width="2.140625" style="286" hidden="1" customWidth="1"/>
    <col min="2" max="2" width="103" style="247" customWidth="1"/>
    <col min="3" max="16384" width="9.140625" style="247"/>
  </cols>
  <sheetData>
    <row r="1" spans="2:3" ht="14.25">
      <c r="B1" s="34" t="s">
        <v>270</v>
      </c>
    </row>
    <row r="2" spans="2:3" ht="14.25">
      <c r="B2" s="34"/>
    </row>
    <row r="3" spans="2:3" ht="18.75">
      <c r="B3" s="35" t="s">
        <v>271</v>
      </c>
    </row>
    <row r="4" spans="2:3" ht="14.25">
      <c r="B4" s="34"/>
    </row>
    <row r="5" spans="2:3" ht="14.25">
      <c r="B5" s="36" t="s">
        <v>272</v>
      </c>
    </row>
    <row r="6" spans="2:3" ht="15" thickBot="1">
      <c r="B6" s="36"/>
    </row>
    <row r="7" spans="2:3" ht="58.5" customHeight="1" thickBot="1">
      <c r="B7" s="288" t="s">
        <v>596</v>
      </c>
      <c r="C7" s="39" t="s">
        <v>49</v>
      </c>
    </row>
    <row r="8" spans="2:3" ht="22.5" customHeight="1">
      <c r="B8" s="255" t="s">
        <v>273</v>
      </c>
      <c r="C8" s="299" t="s">
        <v>49</v>
      </c>
    </row>
    <row r="9" spans="2:3" ht="42.75" customHeight="1">
      <c r="B9" s="256" t="s">
        <v>274</v>
      </c>
      <c r="C9" s="302"/>
    </row>
    <row r="10" spans="2:3" ht="54" customHeight="1">
      <c r="B10" s="256" t="s">
        <v>275</v>
      </c>
      <c r="C10" s="302"/>
    </row>
    <row r="11" spans="2:3" ht="54.75" customHeight="1">
      <c r="B11" s="256" t="s">
        <v>276</v>
      </c>
      <c r="C11" s="302"/>
    </row>
    <row r="12" spans="2:3" ht="51.75" customHeight="1" thickBot="1">
      <c r="B12" s="257" t="s">
        <v>277</v>
      </c>
      <c r="C12" s="300"/>
    </row>
    <row r="13" spans="2:3" ht="29.25" customHeight="1" thickBot="1">
      <c r="B13" s="258" t="s">
        <v>278</v>
      </c>
      <c r="C13" s="39" t="s">
        <v>49</v>
      </c>
    </row>
    <row r="14" spans="2:3" ht="29.25" customHeight="1" thickBot="1">
      <c r="B14" s="289" t="s">
        <v>597</v>
      </c>
      <c r="C14" s="39" t="s">
        <v>49</v>
      </c>
    </row>
    <row r="15" spans="2:3" ht="29.25" customHeight="1" thickBot="1">
      <c r="B15" s="258" t="s">
        <v>582</v>
      </c>
      <c r="C15" s="39" t="s">
        <v>49</v>
      </c>
    </row>
    <row r="16" spans="2:3" ht="29.25" customHeight="1">
      <c r="B16" s="259" t="s">
        <v>279</v>
      </c>
      <c r="C16" s="299" t="s">
        <v>49</v>
      </c>
    </row>
    <row r="17" spans="2:3" ht="29.25" customHeight="1" thickBot="1">
      <c r="B17" s="260" t="s">
        <v>583</v>
      </c>
      <c r="C17" s="300"/>
    </row>
    <row r="18" spans="2:3" ht="14.25">
      <c r="B18" s="34"/>
    </row>
    <row r="19" spans="2:3" ht="14.25">
      <c r="B19" s="34" t="s">
        <v>280</v>
      </c>
    </row>
    <row r="20" spans="2:3" ht="49.5" customHeight="1">
      <c r="B20" s="301" t="s">
        <v>594</v>
      </c>
      <c r="C20" s="301"/>
    </row>
    <row r="21" spans="2:3" ht="14.25">
      <c r="B21" s="34" t="s">
        <v>584</v>
      </c>
    </row>
    <row r="27" spans="2:3" ht="14.25">
      <c r="B27" s="261" t="s">
        <v>585</v>
      </c>
    </row>
    <row r="29" spans="2:3" ht="14.25">
      <c r="B29" s="261" t="s">
        <v>585</v>
      </c>
    </row>
  </sheetData>
  <mergeCells count="3">
    <mergeCell ref="C16:C17"/>
    <mergeCell ref="B20:C20"/>
    <mergeCell ref="C8:C12"/>
  </mergeCells>
  <phoneticPr fontId="6"/>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zoomScale="80" zoomScaleNormal="80" zoomScaleSheetLayoutView="80" workbookViewId="0">
      <selection activeCell="AC16" sqref="AC16"/>
    </sheetView>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141</v>
      </c>
    </row>
    <row r="2" spans="1:27">
      <c r="A2" s="1"/>
      <c r="B2" s="294" t="s">
        <v>179</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252</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452"/>
      <c r="K5" s="452"/>
      <c r="L5" s="452"/>
      <c r="M5" s="452"/>
      <c r="N5" s="452"/>
      <c r="O5" s="452"/>
      <c r="P5" s="452"/>
      <c r="Q5" s="452"/>
      <c r="R5" s="452"/>
      <c r="S5" s="452"/>
      <c r="T5" s="452"/>
      <c r="U5" s="452"/>
      <c r="V5" s="452"/>
      <c r="W5" s="452"/>
      <c r="X5" s="452"/>
      <c r="Y5" s="452"/>
      <c r="Z5" s="452"/>
      <c r="AA5" s="452"/>
    </row>
    <row r="6" spans="1:27" ht="20.25" customHeight="1">
      <c r="A6" s="1"/>
      <c r="B6" s="453" t="s">
        <v>593</v>
      </c>
      <c r="C6" s="454"/>
      <c r="D6" s="454"/>
      <c r="E6" s="454"/>
      <c r="F6" s="454"/>
      <c r="G6" s="455"/>
      <c r="H6" s="444"/>
      <c r="I6" s="445"/>
      <c r="J6" s="445"/>
      <c r="K6" s="445"/>
      <c r="L6" s="445"/>
      <c r="M6" s="445"/>
      <c r="N6" s="445"/>
      <c r="O6" s="445"/>
      <c r="P6" s="445"/>
      <c r="Q6" s="445"/>
      <c r="R6" s="445"/>
      <c r="S6" s="445"/>
      <c r="T6" s="445"/>
      <c r="U6" s="445"/>
      <c r="V6" s="445"/>
      <c r="W6" s="445"/>
      <c r="X6" s="445"/>
      <c r="Y6" s="445"/>
      <c r="Z6" s="445"/>
      <c r="AA6" s="446"/>
    </row>
    <row r="7" spans="1:27" ht="36" customHeight="1">
      <c r="A7" s="1"/>
      <c r="B7" s="456"/>
      <c r="C7" s="457"/>
      <c r="D7" s="457"/>
      <c r="E7" s="457"/>
      <c r="F7" s="457"/>
      <c r="G7" s="458"/>
      <c r="H7" s="447"/>
      <c r="I7" s="448"/>
      <c r="J7" s="448"/>
      <c r="K7" s="448"/>
      <c r="L7" s="448"/>
      <c r="M7" s="448"/>
      <c r="N7" s="448"/>
      <c r="O7" s="448"/>
      <c r="P7" s="448"/>
      <c r="Q7" s="448"/>
      <c r="R7" s="448"/>
      <c r="S7" s="448"/>
      <c r="T7" s="448"/>
      <c r="U7" s="448"/>
      <c r="V7" s="448"/>
      <c r="W7" s="448"/>
      <c r="X7" s="448"/>
      <c r="Y7" s="448"/>
      <c r="Z7" s="448"/>
      <c r="AA7" s="449"/>
    </row>
    <row r="8" spans="1:27" ht="28.5" customHeight="1" thickBot="1">
      <c r="A8" s="1"/>
      <c r="B8" s="428" t="s">
        <v>42</v>
      </c>
      <c r="C8" s="429"/>
      <c r="D8" s="429"/>
      <c r="E8" s="429"/>
      <c r="F8" s="429"/>
      <c r="G8" s="429"/>
      <c r="H8" s="430"/>
      <c r="I8" s="431"/>
      <c r="J8" s="431"/>
      <c r="K8" s="431"/>
      <c r="L8" s="431"/>
      <c r="M8" s="431"/>
      <c r="N8" s="431"/>
      <c r="O8" s="431"/>
      <c r="P8" s="431"/>
      <c r="Q8" s="431"/>
      <c r="R8" s="431"/>
      <c r="S8" s="431"/>
      <c r="T8" s="431"/>
      <c r="U8" s="431"/>
      <c r="V8" s="431"/>
      <c r="W8" s="431"/>
      <c r="X8" s="431"/>
      <c r="Y8" s="431"/>
      <c r="Z8" s="431"/>
      <c r="AA8" s="432"/>
    </row>
    <row r="9" spans="1:27" ht="44.25" customHeight="1" thickBot="1">
      <c r="A9" s="1"/>
      <c r="B9" s="433" t="s">
        <v>18</v>
      </c>
      <c r="C9" s="389"/>
      <c r="D9" s="389"/>
      <c r="E9" s="389"/>
      <c r="F9" s="389"/>
      <c r="G9" s="389"/>
      <c r="H9" s="385"/>
      <c r="I9" s="386"/>
      <c r="J9" s="386"/>
      <c r="K9" s="386"/>
      <c r="L9" s="386"/>
      <c r="M9" s="386"/>
      <c r="N9" s="386"/>
      <c r="O9" s="386"/>
      <c r="P9" s="386"/>
      <c r="Q9" s="386"/>
      <c r="R9" s="386"/>
      <c r="S9" s="386"/>
      <c r="T9" s="386"/>
      <c r="U9" s="386"/>
      <c r="V9" s="386"/>
      <c r="W9" s="386"/>
      <c r="X9" s="386"/>
      <c r="Y9" s="386"/>
      <c r="Z9" s="386"/>
      <c r="AA9" s="434"/>
    </row>
    <row r="10" spans="1:27" ht="19.149999999999999" customHeight="1">
      <c r="A10" s="1"/>
      <c r="B10" s="433" t="s">
        <v>19</v>
      </c>
      <c r="C10" s="389"/>
      <c r="D10" s="389"/>
      <c r="E10" s="389"/>
      <c r="F10" s="389"/>
      <c r="G10" s="389"/>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435"/>
      <c r="C11" s="436"/>
      <c r="D11" s="436"/>
      <c r="E11" s="436"/>
      <c r="F11" s="436"/>
      <c r="G11" s="436"/>
      <c r="H11" s="242" t="s">
        <v>8</v>
      </c>
      <c r="I11" s="437" t="s">
        <v>21</v>
      </c>
      <c r="J11" s="437"/>
      <c r="K11" s="437"/>
      <c r="L11" s="437"/>
      <c r="M11" s="244"/>
      <c r="N11" s="244"/>
      <c r="O11" s="244"/>
      <c r="P11" s="244"/>
      <c r="Q11" s="244"/>
      <c r="R11" s="244"/>
      <c r="S11" s="244"/>
      <c r="T11" s="244"/>
      <c r="U11" s="244"/>
      <c r="V11" s="244"/>
      <c r="W11" s="244"/>
      <c r="X11" s="244"/>
      <c r="Y11" s="244"/>
      <c r="Z11" s="244"/>
      <c r="AA11" s="240"/>
    </row>
    <row r="12" spans="1:27" ht="30.75" customHeight="1">
      <c r="A12" s="1"/>
      <c r="B12" s="435"/>
      <c r="C12" s="436"/>
      <c r="D12" s="436"/>
      <c r="E12" s="436"/>
      <c r="F12" s="436"/>
      <c r="G12" s="436"/>
      <c r="H12" s="239"/>
      <c r="I12" s="437" t="s">
        <v>43</v>
      </c>
      <c r="J12" s="437"/>
      <c r="K12" s="437"/>
      <c r="L12" s="243" t="s">
        <v>8</v>
      </c>
      <c r="M12" s="437" t="s">
        <v>23</v>
      </c>
      <c r="N12" s="437"/>
      <c r="O12" s="437"/>
      <c r="P12" s="437"/>
      <c r="Q12" s="243" t="s">
        <v>8</v>
      </c>
      <c r="R12" s="437" t="s">
        <v>69</v>
      </c>
      <c r="S12" s="437"/>
      <c r="T12" s="437"/>
      <c r="U12" s="437"/>
      <c r="V12" s="243" t="s">
        <v>8</v>
      </c>
      <c r="W12" s="437" t="s">
        <v>24</v>
      </c>
      <c r="X12" s="437"/>
      <c r="Y12" s="437"/>
      <c r="Z12" s="437"/>
      <c r="AA12" s="240"/>
    </row>
    <row r="13" spans="1:27" ht="30.75" customHeight="1">
      <c r="A13" s="1"/>
      <c r="B13" s="435"/>
      <c r="C13" s="436"/>
      <c r="D13" s="436"/>
      <c r="E13" s="436"/>
      <c r="F13" s="436"/>
      <c r="G13" s="436"/>
      <c r="H13" s="242" t="s">
        <v>8</v>
      </c>
      <c r="I13" s="437" t="s">
        <v>22</v>
      </c>
      <c r="J13" s="437"/>
      <c r="K13" s="437"/>
      <c r="L13" s="437"/>
      <c r="M13" s="244"/>
      <c r="N13" s="244"/>
      <c r="O13" s="244"/>
      <c r="P13" s="244"/>
      <c r="Q13" s="244"/>
      <c r="R13" s="244"/>
      <c r="S13" s="244"/>
      <c r="T13" s="244"/>
      <c r="U13" s="244"/>
      <c r="V13" s="244"/>
      <c r="W13" s="244"/>
      <c r="X13" s="244"/>
      <c r="Y13" s="244"/>
      <c r="Z13" s="244"/>
      <c r="AA13" s="240"/>
    </row>
    <row r="14" spans="1:27" ht="30.75" customHeight="1">
      <c r="A14" s="1"/>
      <c r="B14" s="435"/>
      <c r="C14" s="436"/>
      <c r="D14" s="436"/>
      <c r="E14" s="436"/>
      <c r="F14" s="436"/>
      <c r="G14" s="436"/>
      <c r="H14" s="239"/>
      <c r="I14" s="437" t="s">
        <v>43</v>
      </c>
      <c r="J14" s="437"/>
      <c r="K14" s="437"/>
      <c r="L14" s="243" t="s">
        <v>8</v>
      </c>
      <c r="M14" s="437" t="s">
        <v>23</v>
      </c>
      <c r="N14" s="437"/>
      <c r="O14" s="437"/>
      <c r="P14" s="437"/>
      <c r="Q14" s="243" t="s">
        <v>8</v>
      </c>
      <c r="R14" s="437" t="s">
        <v>69</v>
      </c>
      <c r="S14" s="437"/>
      <c r="T14" s="437"/>
      <c r="U14" s="437"/>
      <c r="V14" s="243" t="s">
        <v>8</v>
      </c>
      <c r="W14" s="437" t="s">
        <v>24</v>
      </c>
      <c r="X14" s="437"/>
      <c r="Y14" s="437"/>
      <c r="Z14" s="437"/>
      <c r="AA14" s="240"/>
    </row>
    <row r="15" spans="1:27" ht="30.75" customHeight="1">
      <c r="A15" s="1"/>
      <c r="B15" s="435"/>
      <c r="C15" s="436"/>
      <c r="D15" s="436"/>
      <c r="E15" s="436"/>
      <c r="F15" s="436"/>
      <c r="G15" s="436"/>
      <c r="H15" s="239"/>
      <c r="I15" s="437" t="s">
        <v>25</v>
      </c>
      <c r="J15" s="437"/>
      <c r="K15" s="437"/>
      <c r="L15" s="243" t="s">
        <v>8</v>
      </c>
      <c r="M15" s="437" t="s">
        <v>26</v>
      </c>
      <c r="N15" s="437"/>
      <c r="O15" s="437"/>
      <c r="P15" s="437"/>
      <c r="Q15" s="243" t="s">
        <v>8</v>
      </c>
      <c r="R15" s="437" t="s">
        <v>70</v>
      </c>
      <c r="S15" s="437"/>
      <c r="T15" s="437"/>
      <c r="U15" s="437"/>
      <c r="V15" s="243" t="s">
        <v>8</v>
      </c>
      <c r="W15" s="437" t="s">
        <v>27</v>
      </c>
      <c r="X15" s="437"/>
      <c r="Y15" s="437"/>
      <c r="Z15" s="437"/>
      <c r="AA15" s="240"/>
    </row>
    <row r="16" spans="1:27" ht="30.6" customHeight="1">
      <c r="A16" s="1"/>
      <c r="B16" s="435"/>
      <c r="C16" s="436"/>
      <c r="D16" s="436"/>
      <c r="E16" s="436"/>
      <c r="F16" s="436"/>
      <c r="G16" s="436"/>
      <c r="H16" s="239"/>
      <c r="I16" s="245"/>
      <c r="J16" s="244"/>
      <c r="K16" s="244"/>
      <c r="L16" s="243" t="s">
        <v>8</v>
      </c>
      <c r="M16" s="437" t="s">
        <v>71</v>
      </c>
      <c r="N16" s="437"/>
      <c r="O16" s="437"/>
      <c r="P16" s="437"/>
      <c r="Q16" s="243" t="s">
        <v>8</v>
      </c>
      <c r="R16" s="437" t="s">
        <v>72</v>
      </c>
      <c r="S16" s="437"/>
      <c r="T16" s="437"/>
      <c r="U16" s="437"/>
      <c r="V16" s="244"/>
      <c r="W16" s="437"/>
      <c r="X16" s="437"/>
      <c r="Y16" s="437"/>
      <c r="Z16" s="437"/>
      <c r="AA16" s="240"/>
    </row>
    <row r="17" spans="1:27" ht="30.75" customHeight="1" thickBot="1">
      <c r="A17" s="1"/>
      <c r="B17" s="435"/>
      <c r="C17" s="436"/>
      <c r="D17" s="436"/>
      <c r="E17" s="436"/>
      <c r="F17" s="436"/>
      <c r="G17" s="436"/>
      <c r="H17" s="239"/>
      <c r="I17" s="244"/>
      <c r="J17" s="244"/>
      <c r="K17" s="244"/>
      <c r="L17" s="244"/>
      <c r="M17" s="437"/>
      <c r="N17" s="437"/>
      <c r="O17" s="437"/>
      <c r="P17" s="437"/>
      <c r="Q17" s="244"/>
      <c r="R17" s="437"/>
      <c r="S17" s="437"/>
      <c r="T17" s="437"/>
      <c r="U17" s="437"/>
      <c r="V17" s="437"/>
      <c r="W17" s="437"/>
      <c r="X17" s="437"/>
      <c r="Y17" s="437"/>
      <c r="Z17" s="437"/>
      <c r="AA17" s="91"/>
    </row>
    <row r="18" spans="1:27" ht="30.75" customHeight="1">
      <c r="A18" s="1"/>
      <c r="B18" s="384" t="s">
        <v>28</v>
      </c>
      <c r="C18" s="374"/>
      <c r="D18" s="374"/>
      <c r="E18" s="374"/>
      <c r="F18" s="374"/>
      <c r="G18" s="375"/>
      <c r="H18" s="385"/>
      <c r="I18" s="386"/>
      <c r="J18" s="386"/>
      <c r="K18" s="386"/>
      <c r="L18" s="386"/>
      <c r="M18" s="389" t="str">
        <f>IF(H18&gt;20,"補助対象外","人")</f>
        <v>人</v>
      </c>
      <c r="N18" s="390"/>
      <c r="O18" s="393" t="s">
        <v>29</v>
      </c>
      <c r="P18" s="394"/>
      <c r="Q18" s="394"/>
      <c r="R18" s="394"/>
      <c r="S18" s="394"/>
      <c r="T18" s="394"/>
      <c r="U18" s="394"/>
      <c r="V18" s="394"/>
      <c r="W18" s="394"/>
      <c r="X18" s="394"/>
      <c r="Y18" s="394"/>
      <c r="Z18" s="394"/>
      <c r="AA18" s="395"/>
    </row>
    <row r="19" spans="1:27" ht="30.75" customHeight="1">
      <c r="A19" s="1"/>
      <c r="B19" s="384"/>
      <c r="C19" s="374"/>
      <c r="D19" s="374"/>
      <c r="E19" s="374"/>
      <c r="F19" s="374"/>
      <c r="G19" s="375"/>
      <c r="H19" s="387"/>
      <c r="I19" s="388"/>
      <c r="J19" s="388"/>
      <c r="K19" s="388"/>
      <c r="L19" s="388"/>
      <c r="M19" s="391"/>
      <c r="N19" s="392"/>
      <c r="O19" s="396" t="s">
        <v>30</v>
      </c>
      <c r="P19" s="397"/>
      <c r="Q19" s="397"/>
      <c r="R19" s="397"/>
      <c r="S19" s="397"/>
      <c r="T19" s="397"/>
      <c r="U19" s="397"/>
      <c r="V19" s="397"/>
      <c r="W19" s="397"/>
      <c r="X19" s="397"/>
      <c r="Y19" s="397"/>
      <c r="Z19" s="397"/>
      <c r="AA19" s="398"/>
    </row>
    <row r="20" spans="1:27" ht="30.75" customHeight="1">
      <c r="A20" s="1"/>
      <c r="B20" s="384" t="s">
        <v>68</v>
      </c>
      <c r="C20" s="374"/>
      <c r="D20" s="374"/>
      <c r="E20" s="374"/>
      <c r="F20" s="374"/>
      <c r="G20" s="375"/>
      <c r="H20" s="407"/>
      <c r="I20" s="408"/>
      <c r="J20" s="408"/>
      <c r="K20" s="408"/>
      <c r="L20" s="408"/>
      <c r="M20" s="408" t="s">
        <v>31</v>
      </c>
      <c r="N20" s="409"/>
      <c r="O20" s="410" t="s">
        <v>32</v>
      </c>
      <c r="P20" s="411"/>
      <c r="Q20" s="411"/>
      <c r="R20" s="411"/>
      <c r="S20" s="412"/>
      <c r="T20" s="413"/>
      <c r="U20" s="414"/>
      <c r="V20" s="414"/>
      <c r="W20" s="414"/>
      <c r="X20" s="414"/>
      <c r="Y20" s="414"/>
      <c r="Z20" s="414"/>
      <c r="AA20" s="415"/>
    </row>
    <row r="21" spans="1:27" ht="24" customHeight="1">
      <c r="A21" s="1"/>
      <c r="B21" s="416" t="s">
        <v>33</v>
      </c>
      <c r="C21" s="417"/>
      <c r="D21" s="420" t="s">
        <v>34</v>
      </c>
      <c r="E21" s="420"/>
      <c r="F21" s="420"/>
      <c r="G21" s="421"/>
      <c r="H21" s="422"/>
      <c r="I21" s="423"/>
      <c r="J21" s="423"/>
      <c r="K21" s="423"/>
      <c r="L21" s="423"/>
      <c r="M21" s="423"/>
      <c r="N21" s="423"/>
      <c r="O21" s="423"/>
      <c r="P21" s="424" t="s">
        <v>36</v>
      </c>
      <c r="Q21" s="424"/>
      <c r="R21" s="424"/>
      <c r="S21" s="424"/>
      <c r="T21" s="424"/>
      <c r="U21" s="423"/>
      <c r="V21" s="423"/>
      <c r="W21" s="423"/>
      <c r="X21" s="423"/>
      <c r="Y21" s="423"/>
      <c r="Z21" s="423"/>
      <c r="AA21" s="426"/>
    </row>
    <row r="22" spans="1:27" ht="24" customHeight="1" thickBot="1">
      <c r="A22" s="1"/>
      <c r="B22" s="416"/>
      <c r="C22" s="417"/>
      <c r="D22" s="399" t="s">
        <v>35</v>
      </c>
      <c r="E22" s="399"/>
      <c r="F22" s="399"/>
      <c r="G22" s="400"/>
      <c r="H22" s="401"/>
      <c r="I22" s="294"/>
      <c r="J22" s="294"/>
      <c r="K22" s="294"/>
      <c r="L22" s="294"/>
      <c r="M22" s="294"/>
      <c r="N22" s="294"/>
      <c r="O22" s="294"/>
      <c r="P22" s="425"/>
      <c r="Q22" s="425"/>
      <c r="R22" s="425"/>
      <c r="S22" s="425"/>
      <c r="T22" s="425"/>
      <c r="U22" s="294"/>
      <c r="V22" s="294"/>
      <c r="W22" s="294"/>
      <c r="X22" s="294"/>
      <c r="Y22" s="294"/>
      <c r="Z22" s="294"/>
      <c r="AA22" s="427"/>
    </row>
    <row r="23" spans="1:27" ht="19.5" customHeight="1">
      <c r="A23" s="1"/>
      <c r="B23" s="416"/>
      <c r="C23" s="417"/>
      <c r="D23" s="374" t="s">
        <v>37</v>
      </c>
      <c r="E23" s="374"/>
      <c r="F23" s="374"/>
      <c r="G23" s="375"/>
      <c r="H23" s="92" t="s">
        <v>0</v>
      </c>
      <c r="I23" s="394"/>
      <c r="J23" s="394"/>
      <c r="K23" s="394"/>
      <c r="L23" s="394"/>
      <c r="M23" s="394"/>
      <c r="N23" s="394"/>
      <c r="O23" s="394"/>
      <c r="P23" s="402"/>
      <c r="Q23" s="402"/>
      <c r="R23" s="402"/>
      <c r="S23" s="402"/>
      <c r="T23" s="402"/>
      <c r="U23" s="394"/>
      <c r="V23" s="394"/>
      <c r="W23" s="394"/>
      <c r="X23" s="394"/>
      <c r="Y23" s="394"/>
      <c r="Z23" s="394"/>
      <c r="AA23" s="395"/>
    </row>
    <row r="24" spans="1:27" ht="19.5" customHeight="1">
      <c r="A24" s="1"/>
      <c r="B24" s="416"/>
      <c r="C24" s="417"/>
      <c r="D24" s="374"/>
      <c r="E24" s="374"/>
      <c r="F24" s="374"/>
      <c r="G24" s="375"/>
      <c r="H24" s="93"/>
      <c r="I24" s="403"/>
      <c r="J24" s="403"/>
      <c r="K24" s="403"/>
      <c r="L24" s="403"/>
      <c r="M24" s="403"/>
      <c r="N24" s="403"/>
      <c r="O24" s="403"/>
      <c r="P24" s="403"/>
      <c r="Q24" s="403"/>
      <c r="R24" s="403"/>
      <c r="S24" s="403"/>
      <c r="T24" s="403"/>
      <c r="U24" s="403"/>
      <c r="V24" s="403"/>
      <c r="W24" s="403"/>
      <c r="X24" s="403"/>
      <c r="Y24" s="403"/>
      <c r="Z24" s="403"/>
      <c r="AA24" s="404"/>
    </row>
    <row r="25" spans="1:27" ht="19.5" customHeight="1">
      <c r="A25" s="1"/>
      <c r="B25" s="416"/>
      <c r="C25" s="417"/>
      <c r="D25" s="374"/>
      <c r="E25" s="374"/>
      <c r="F25" s="374"/>
      <c r="G25" s="375"/>
      <c r="H25" s="93"/>
      <c r="I25" s="405"/>
      <c r="J25" s="405"/>
      <c r="K25" s="405"/>
      <c r="L25" s="405"/>
      <c r="M25" s="405"/>
      <c r="N25" s="405"/>
      <c r="O25" s="405"/>
      <c r="P25" s="405"/>
      <c r="Q25" s="405"/>
      <c r="R25" s="405"/>
      <c r="S25" s="405"/>
      <c r="T25" s="405"/>
      <c r="U25" s="405"/>
      <c r="V25" s="405"/>
      <c r="W25" s="405"/>
      <c r="X25" s="405"/>
      <c r="Y25" s="405"/>
      <c r="Z25" s="405"/>
      <c r="AA25" s="406"/>
    </row>
    <row r="26" spans="1:27" ht="30.75" customHeight="1">
      <c r="A26" s="1"/>
      <c r="B26" s="416"/>
      <c r="C26" s="417"/>
      <c r="D26" s="374" t="s">
        <v>1</v>
      </c>
      <c r="E26" s="374"/>
      <c r="F26" s="374"/>
      <c r="G26" s="375"/>
      <c r="H26" s="376"/>
      <c r="I26" s="377"/>
      <c r="J26" s="377"/>
      <c r="K26" s="377"/>
      <c r="L26" s="377"/>
      <c r="M26" s="377"/>
      <c r="N26" s="377"/>
      <c r="O26" s="377"/>
      <c r="P26" s="377" t="s">
        <v>39</v>
      </c>
      <c r="Q26" s="377"/>
      <c r="R26" s="377"/>
      <c r="S26" s="377"/>
      <c r="T26" s="377"/>
      <c r="U26" s="377"/>
      <c r="V26" s="377"/>
      <c r="W26" s="377"/>
      <c r="X26" s="377"/>
      <c r="Y26" s="377"/>
      <c r="Z26" s="377"/>
      <c r="AA26" s="378"/>
    </row>
    <row r="27" spans="1:27" ht="30.75" customHeight="1" thickBot="1">
      <c r="A27" s="1"/>
      <c r="B27" s="418"/>
      <c r="C27" s="419"/>
      <c r="D27" s="379" t="s">
        <v>38</v>
      </c>
      <c r="E27" s="379"/>
      <c r="F27" s="379"/>
      <c r="G27" s="380"/>
      <c r="H27" s="381"/>
      <c r="I27" s="382"/>
      <c r="J27" s="382"/>
      <c r="K27" s="382"/>
      <c r="L27" s="382"/>
      <c r="M27" s="382"/>
      <c r="N27" s="382"/>
      <c r="O27" s="382"/>
      <c r="P27" s="382" t="s">
        <v>40</v>
      </c>
      <c r="Q27" s="382"/>
      <c r="R27" s="382"/>
      <c r="S27" s="382"/>
      <c r="T27" s="382"/>
      <c r="U27" s="382"/>
      <c r="V27" s="382"/>
      <c r="W27" s="382"/>
      <c r="X27" s="382"/>
      <c r="Y27" s="382"/>
      <c r="Z27" s="382"/>
      <c r="AA27" s="383"/>
    </row>
    <row r="28" spans="1:27" ht="51" customHeight="1" thickBot="1">
      <c r="A28" s="1"/>
      <c r="B28" s="362" t="s">
        <v>186</v>
      </c>
      <c r="C28" s="363"/>
      <c r="D28" s="363"/>
      <c r="E28" s="363"/>
      <c r="F28" s="363"/>
      <c r="G28" s="364"/>
      <c r="H28" s="365" t="s">
        <v>187</v>
      </c>
      <c r="I28" s="366"/>
      <c r="J28" s="366"/>
      <c r="K28" s="366"/>
      <c r="L28" s="366"/>
      <c r="M28" s="366"/>
      <c r="N28" s="366"/>
      <c r="O28" s="366"/>
      <c r="P28" s="366"/>
      <c r="Q28" s="366"/>
      <c r="R28" s="366"/>
      <c r="S28" s="366"/>
      <c r="T28" s="366"/>
      <c r="U28" s="366"/>
      <c r="V28" s="366"/>
      <c r="W28" s="366"/>
      <c r="X28" s="367"/>
      <c r="Y28" s="368" t="s">
        <v>49</v>
      </c>
      <c r="Z28" s="369"/>
      <c r="AA28" s="370"/>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253</v>
      </c>
      <c r="C31" s="94"/>
      <c r="D31" s="94"/>
      <c r="E31" s="94"/>
      <c r="F31" s="94"/>
      <c r="G31" s="94"/>
      <c r="H31" s="94"/>
      <c r="I31" s="94"/>
      <c r="J31" s="94"/>
      <c r="K31" s="94"/>
      <c r="L31" s="94"/>
      <c r="M31" s="451">
        <v>2</v>
      </c>
      <c r="N31" s="451"/>
      <c r="O31" s="94" t="s">
        <v>155</v>
      </c>
      <c r="P31" s="94"/>
      <c r="Q31" s="94" t="s">
        <v>156</v>
      </c>
      <c r="R31" s="94"/>
      <c r="S31" s="94"/>
      <c r="T31" s="94"/>
      <c r="U31" s="94"/>
      <c r="V31" s="94"/>
      <c r="W31" s="94"/>
      <c r="X31" s="94"/>
      <c r="Y31" s="94"/>
      <c r="Z31" s="94"/>
      <c r="AA31" s="94"/>
    </row>
    <row r="32" spans="1:27" ht="15.75" thickBot="1">
      <c r="A32" s="94"/>
      <c r="B32" s="95" t="s">
        <v>157</v>
      </c>
      <c r="C32" s="95"/>
      <c r="D32" s="95"/>
      <c r="E32" s="95"/>
      <c r="F32" s="450"/>
      <c r="G32" s="450"/>
      <c r="H32" s="450"/>
      <c r="I32" s="450"/>
      <c r="J32" s="450"/>
      <c r="K32" s="450"/>
      <c r="L32" s="450"/>
      <c r="M32" s="450"/>
      <c r="N32" s="450"/>
      <c r="O32" s="450"/>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438" t="s">
        <v>259</v>
      </c>
      <c r="C34" s="439"/>
      <c r="D34" s="439"/>
      <c r="E34" s="439"/>
      <c r="F34" s="439"/>
      <c r="G34" s="440"/>
      <c r="H34" s="444"/>
      <c r="I34" s="445"/>
      <c r="J34" s="445"/>
      <c r="K34" s="445"/>
      <c r="L34" s="445"/>
      <c r="M34" s="445"/>
      <c r="N34" s="445"/>
      <c r="O34" s="445"/>
      <c r="P34" s="445"/>
      <c r="Q34" s="445"/>
      <c r="R34" s="445"/>
      <c r="S34" s="445"/>
      <c r="T34" s="445"/>
      <c r="U34" s="445"/>
      <c r="V34" s="445"/>
      <c r="W34" s="445"/>
      <c r="X34" s="445"/>
      <c r="Y34" s="445"/>
      <c r="Z34" s="445"/>
      <c r="AA34" s="446"/>
    </row>
    <row r="35" spans="1:27" ht="24" customHeight="1">
      <c r="A35" s="1"/>
      <c r="B35" s="441"/>
      <c r="C35" s="442"/>
      <c r="D35" s="442"/>
      <c r="E35" s="442"/>
      <c r="F35" s="442"/>
      <c r="G35" s="443"/>
      <c r="H35" s="447"/>
      <c r="I35" s="448"/>
      <c r="J35" s="448"/>
      <c r="K35" s="448"/>
      <c r="L35" s="448"/>
      <c r="M35" s="448"/>
      <c r="N35" s="448"/>
      <c r="O35" s="448"/>
      <c r="P35" s="448"/>
      <c r="Q35" s="448"/>
      <c r="R35" s="448"/>
      <c r="S35" s="448"/>
      <c r="T35" s="448"/>
      <c r="U35" s="448"/>
      <c r="V35" s="448"/>
      <c r="W35" s="448"/>
      <c r="X35" s="448"/>
      <c r="Y35" s="448"/>
      <c r="Z35" s="448"/>
      <c r="AA35" s="449"/>
    </row>
    <row r="36" spans="1:27" ht="28.5" customHeight="1" thickBot="1">
      <c r="A36" s="1"/>
      <c r="B36" s="428" t="s">
        <v>42</v>
      </c>
      <c r="C36" s="429"/>
      <c r="D36" s="429"/>
      <c r="E36" s="429"/>
      <c r="F36" s="429"/>
      <c r="G36" s="429"/>
      <c r="H36" s="430"/>
      <c r="I36" s="431"/>
      <c r="J36" s="431"/>
      <c r="K36" s="431"/>
      <c r="L36" s="431"/>
      <c r="M36" s="431"/>
      <c r="N36" s="431"/>
      <c r="O36" s="431"/>
      <c r="P36" s="431"/>
      <c r="Q36" s="431"/>
      <c r="R36" s="431"/>
      <c r="S36" s="431"/>
      <c r="T36" s="431"/>
      <c r="U36" s="431"/>
      <c r="V36" s="431"/>
      <c r="W36" s="431"/>
      <c r="X36" s="431"/>
      <c r="Y36" s="431"/>
      <c r="Z36" s="431"/>
      <c r="AA36" s="432"/>
    </row>
    <row r="37" spans="1:27" ht="44.25" customHeight="1" thickBot="1">
      <c r="A37" s="1"/>
      <c r="B37" s="433" t="s">
        <v>18</v>
      </c>
      <c r="C37" s="389"/>
      <c r="D37" s="389"/>
      <c r="E37" s="389"/>
      <c r="F37" s="389"/>
      <c r="G37" s="389"/>
      <c r="H37" s="385"/>
      <c r="I37" s="386"/>
      <c r="J37" s="386"/>
      <c r="K37" s="386"/>
      <c r="L37" s="386"/>
      <c r="M37" s="386"/>
      <c r="N37" s="386"/>
      <c r="O37" s="386"/>
      <c r="P37" s="386"/>
      <c r="Q37" s="386"/>
      <c r="R37" s="386"/>
      <c r="S37" s="386"/>
      <c r="T37" s="386"/>
      <c r="U37" s="386"/>
      <c r="V37" s="386"/>
      <c r="W37" s="386"/>
      <c r="X37" s="386"/>
      <c r="Y37" s="386"/>
      <c r="Z37" s="386"/>
      <c r="AA37" s="434"/>
    </row>
    <row r="38" spans="1:27" ht="19.149999999999999" customHeight="1">
      <c r="A38" s="1"/>
      <c r="B38" s="433" t="s">
        <v>19</v>
      </c>
      <c r="C38" s="389"/>
      <c r="D38" s="389"/>
      <c r="E38" s="389"/>
      <c r="F38" s="389"/>
      <c r="G38" s="389"/>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435"/>
      <c r="C39" s="436"/>
      <c r="D39" s="436"/>
      <c r="E39" s="436"/>
      <c r="F39" s="436"/>
      <c r="G39" s="436"/>
      <c r="H39" s="242" t="s">
        <v>8</v>
      </c>
      <c r="I39" s="437" t="s">
        <v>21</v>
      </c>
      <c r="J39" s="437"/>
      <c r="K39" s="437"/>
      <c r="L39" s="437"/>
      <c r="M39" s="244"/>
      <c r="N39" s="244"/>
      <c r="O39" s="244"/>
      <c r="P39" s="244"/>
      <c r="Q39" s="244"/>
      <c r="R39" s="244"/>
      <c r="S39" s="244"/>
      <c r="T39" s="244"/>
      <c r="U39" s="244"/>
      <c r="V39" s="244"/>
      <c r="W39" s="244"/>
      <c r="X39" s="244"/>
      <c r="Y39" s="244"/>
      <c r="Z39" s="244"/>
      <c r="AA39" s="240"/>
    </row>
    <row r="40" spans="1:27" ht="30.75" customHeight="1">
      <c r="A40" s="1"/>
      <c r="B40" s="435"/>
      <c r="C40" s="436"/>
      <c r="D40" s="436"/>
      <c r="E40" s="436"/>
      <c r="F40" s="436"/>
      <c r="G40" s="436"/>
      <c r="H40" s="239"/>
      <c r="I40" s="437" t="s">
        <v>43</v>
      </c>
      <c r="J40" s="437"/>
      <c r="K40" s="437"/>
      <c r="L40" s="243" t="s">
        <v>8</v>
      </c>
      <c r="M40" s="437" t="s">
        <v>23</v>
      </c>
      <c r="N40" s="437"/>
      <c r="O40" s="437"/>
      <c r="P40" s="437"/>
      <c r="Q40" s="243" t="s">
        <v>8</v>
      </c>
      <c r="R40" s="437" t="s">
        <v>69</v>
      </c>
      <c r="S40" s="437"/>
      <c r="T40" s="437"/>
      <c r="U40" s="437"/>
      <c r="V40" s="243" t="s">
        <v>8</v>
      </c>
      <c r="W40" s="437" t="s">
        <v>24</v>
      </c>
      <c r="X40" s="437"/>
      <c r="Y40" s="437"/>
      <c r="Z40" s="437"/>
      <c r="AA40" s="240"/>
    </row>
    <row r="41" spans="1:27" ht="30.75" customHeight="1">
      <c r="A41" s="1"/>
      <c r="B41" s="435"/>
      <c r="C41" s="436"/>
      <c r="D41" s="436"/>
      <c r="E41" s="436"/>
      <c r="F41" s="436"/>
      <c r="G41" s="436"/>
      <c r="H41" s="242" t="s">
        <v>8</v>
      </c>
      <c r="I41" s="437" t="s">
        <v>22</v>
      </c>
      <c r="J41" s="437"/>
      <c r="K41" s="437"/>
      <c r="L41" s="437"/>
      <c r="M41" s="244"/>
      <c r="N41" s="244"/>
      <c r="O41" s="244"/>
      <c r="P41" s="244"/>
      <c r="Q41" s="244"/>
      <c r="R41" s="244"/>
      <c r="S41" s="244"/>
      <c r="T41" s="244"/>
      <c r="U41" s="244"/>
      <c r="V41" s="244"/>
      <c r="W41" s="244"/>
      <c r="X41" s="244"/>
      <c r="Y41" s="244"/>
      <c r="Z41" s="244"/>
      <c r="AA41" s="240"/>
    </row>
    <row r="42" spans="1:27" ht="30.75" customHeight="1">
      <c r="A42" s="1"/>
      <c r="B42" s="435"/>
      <c r="C42" s="436"/>
      <c r="D42" s="436"/>
      <c r="E42" s="436"/>
      <c r="F42" s="436"/>
      <c r="G42" s="436"/>
      <c r="H42" s="239"/>
      <c r="I42" s="437" t="s">
        <v>43</v>
      </c>
      <c r="J42" s="437"/>
      <c r="K42" s="437"/>
      <c r="L42" s="243" t="s">
        <v>8</v>
      </c>
      <c r="M42" s="437" t="s">
        <v>23</v>
      </c>
      <c r="N42" s="437"/>
      <c r="O42" s="437"/>
      <c r="P42" s="437"/>
      <c r="Q42" s="243" t="s">
        <v>8</v>
      </c>
      <c r="R42" s="437" t="s">
        <v>69</v>
      </c>
      <c r="S42" s="437"/>
      <c r="T42" s="437"/>
      <c r="U42" s="437"/>
      <c r="V42" s="243" t="s">
        <v>8</v>
      </c>
      <c r="W42" s="437" t="s">
        <v>24</v>
      </c>
      <c r="X42" s="437"/>
      <c r="Y42" s="437"/>
      <c r="Z42" s="437"/>
      <c r="AA42" s="240"/>
    </row>
    <row r="43" spans="1:27" ht="30.75" customHeight="1">
      <c r="A43" s="1"/>
      <c r="B43" s="435"/>
      <c r="C43" s="436"/>
      <c r="D43" s="436"/>
      <c r="E43" s="436"/>
      <c r="F43" s="436"/>
      <c r="G43" s="436"/>
      <c r="H43" s="239"/>
      <c r="I43" s="437" t="s">
        <v>25</v>
      </c>
      <c r="J43" s="437"/>
      <c r="K43" s="437"/>
      <c r="L43" s="243" t="s">
        <v>8</v>
      </c>
      <c r="M43" s="437" t="s">
        <v>26</v>
      </c>
      <c r="N43" s="437"/>
      <c r="O43" s="437"/>
      <c r="P43" s="437"/>
      <c r="Q43" s="243" t="s">
        <v>8</v>
      </c>
      <c r="R43" s="437" t="s">
        <v>70</v>
      </c>
      <c r="S43" s="437"/>
      <c r="T43" s="437"/>
      <c r="U43" s="437"/>
      <c r="V43" s="243" t="s">
        <v>8</v>
      </c>
      <c r="W43" s="437" t="s">
        <v>27</v>
      </c>
      <c r="X43" s="437"/>
      <c r="Y43" s="437"/>
      <c r="Z43" s="437"/>
      <c r="AA43" s="240"/>
    </row>
    <row r="44" spans="1:27" ht="30.6" customHeight="1">
      <c r="A44" s="1"/>
      <c r="B44" s="435"/>
      <c r="C44" s="436"/>
      <c r="D44" s="436"/>
      <c r="E44" s="436"/>
      <c r="F44" s="436"/>
      <c r="G44" s="436"/>
      <c r="H44" s="239"/>
      <c r="I44" s="245"/>
      <c r="J44" s="244"/>
      <c r="K44" s="244"/>
      <c r="L44" s="243" t="s">
        <v>8</v>
      </c>
      <c r="M44" s="437" t="s">
        <v>71</v>
      </c>
      <c r="N44" s="437"/>
      <c r="O44" s="437"/>
      <c r="P44" s="437"/>
      <c r="Q44" s="243" t="s">
        <v>8</v>
      </c>
      <c r="R44" s="437" t="s">
        <v>72</v>
      </c>
      <c r="S44" s="437"/>
      <c r="T44" s="437"/>
      <c r="U44" s="437"/>
      <c r="V44" s="244"/>
      <c r="W44" s="437"/>
      <c r="X44" s="437"/>
      <c r="Y44" s="437"/>
      <c r="Z44" s="437"/>
      <c r="AA44" s="240"/>
    </row>
    <row r="45" spans="1:27" ht="30.75" customHeight="1" thickBot="1">
      <c r="A45" s="1"/>
      <c r="B45" s="435"/>
      <c r="C45" s="436"/>
      <c r="D45" s="436"/>
      <c r="E45" s="436"/>
      <c r="F45" s="436"/>
      <c r="G45" s="436"/>
      <c r="H45" s="239"/>
      <c r="I45" s="244"/>
      <c r="J45" s="244"/>
      <c r="K45" s="244"/>
      <c r="L45" s="244"/>
      <c r="M45" s="437"/>
      <c r="N45" s="437"/>
      <c r="O45" s="437"/>
      <c r="P45" s="437"/>
      <c r="Q45" s="244"/>
      <c r="R45" s="437"/>
      <c r="S45" s="437"/>
      <c r="T45" s="437"/>
      <c r="U45" s="437"/>
      <c r="V45" s="437"/>
      <c r="W45" s="437"/>
      <c r="X45" s="437"/>
      <c r="Y45" s="437"/>
      <c r="Z45" s="437"/>
      <c r="AA45" s="91"/>
    </row>
    <row r="46" spans="1:27" ht="30.75" customHeight="1">
      <c r="A46" s="1"/>
      <c r="B46" s="384" t="s">
        <v>28</v>
      </c>
      <c r="C46" s="374"/>
      <c r="D46" s="374"/>
      <c r="E46" s="374"/>
      <c r="F46" s="374"/>
      <c r="G46" s="375"/>
      <c r="H46" s="385"/>
      <c r="I46" s="386"/>
      <c r="J46" s="386"/>
      <c r="K46" s="386"/>
      <c r="L46" s="386"/>
      <c r="M46" s="389" t="str">
        <f>IF(H46&gt;20,"補助対象外","人")</f>
        <v>人</v>
      </c>
      <c r="N46" s="390"/>
      <c r="O46" s="393" t="s">
        <v>29</v>
      </c>
      <c r="P46" s="394"/>
      <c r="Q46" s="394"/>
      <c r="R46" s="394"/>
      <c r="S46" s="394"/>
      <c r="T46" s="394"/>
      <c r="U46" s="394"/>
      <c r="V46" s="394"/>
      <c r="W46" s="394"/>
      <c r="X46" s="394"/>
      <c r="Y46" s="394"/>
      <c r="Z46" s="394"/>
      <c r="AA46" s="395"/>
    </row>
    <row r="47" spans="1:27" ht="30.75" customHeight="1">
      <c r="A47" s="1"/>
      <c r="B47" s="384"/>
      <c r="C47" s="374"/>
      <c r="D47" s="374"/>
      <c r="E47" s="374"/>
      <c r="F47" s="374"/>
      <c r="G47" s="375"/>
      <c r="H47" s="387"/>
      <c r="I47" s="388"/>
      <c r="J47" s="388"/>
      <c r="K47" s="388"/>
      <c r="L47" s="388"/>
      <c r="M47" s="391"/>
      <c r="N47" s="392"/>
      <c r="O47" s="396" t="s">
        <v>30</v>
      </c>
      <c r="P47" s="397"/>
      <c r="Q47" s="397"/>
      <c r="R47" s="397"/>
      <c r="S47" s="397"/>
      <c r="T47" s="397"/>
      <c r="U47" s="397"/>
      <c r="V47" s="397"/>
      <c r="W47" s="397"/>
      <c r="X47" s="397"/>
      <c r="Y47" s="397"/>
      <c r="Z47" s="397"/>
      <c r="AA47" s="398"/>
    </row>
    <row r="48" spans="1:27" ht="30.75" customHeight="1">
      <c r="A48" s="1"/>
      <c r="B48" s="384" t="s">
        <v>68</v>
      </c>
      <c r="C48" s="374"/>
      <c r="D48" s="374"/>
      <c r="E48" s="374"/>
      <c r="F48" s="374"/>
      <c r="G48" s="375"/>
      <c r="H48" s="407"/>
      <c r="I48" s="408"/>
      <c r="J48" s="408"/>
      <c r="K48" s="408"/>
      <c r="L48" s="408"/>
      <c r="M48" s="408" t="s">
        <v>31</v>
      </c>
      <c r="N48" s="409"/>
      <c r="O48" s="410" t="s">
        <v>32</v>
      </c>
      <c r="P48" s="411"/>
      <c r="Q48" s="411"/>
      <c r="R48" s="411"/>
      <c r="S48" s="412"/>
      <c r="T48" s="413"/>
      <c r="U48" s="414"/>
      <c r="V48" s="414"/>
      <c r="W48" s="414"/>
      <c r="X48" s="414"/>
      <c r="Y48" s="414"/>
      <c r="Z48" s="414"/>
      <c r="AA48" s="415"/>
    </row>
    <row r="49" spans="1:27" ht="24" customHeight="1">
      <c r="A49" s="1"/>
      <c r="B49" s="416" t="s">
        <v>33</v>
      </c>
      <c r="C49" s="417"/>
      <c r="D49" s="420" t="s">
        <v>34</v>
      </c>
      <c r="E49" s="420"/>
      <c r="F49" s="420"/>
      <c r="G49" s="421"/>
      <c r="H49" s="422"/>
      <c r="I49" s="423"/>
      <c r="J49" s="423"/>
      <c r="K49" s="423"/>
      <c r="L49" s="423"/>
      <c r="M49" s="423"/>
      <c r="N49" s="423"/>
      <c r="O49" s="423"/>
      <c r="P49" s="424" t="s">
        <v>36</v>
      </c>
      <c r="Q49" s="424"/>
      <c r="R49" s="424"/>
      <c r="S49" s="424"/>
      <c r="T49" s="424"/>
      <c r="U49" s="423"/>
      <c r="V49" s="423"/>
      <c r="W49" s="423"/>
      <c r="X49" s="423"/>
      <c r="Y49" s="423"/>
      <c r="Z49" s="423"/>
      <c r="AA49" s="426"/>
    </row>
    <row r="50" spans="1:27" ht="24" customHeight="1" thickBot="1">
      <c r="A50" s="1"/>
      <c r="B50" s="416"/>
      <c r="C50" s="417"/>
      <c r="D50" s="399" t="s">
        <v>35</v>
      </c>
      <c r="E50" s="399"/>
      <c r="F50" s="399"/>
      <c r="G50" s="400"/>
      <c r="H50" s="401"/>
      <c r="I50" s="294"/>
      <c r="J50" s="294"/>
      <c r="K50" s="294"/>
      <c r="L50" s="294"/>
      <c r="M50" s="294"/>
      <c r="N50" s="294"/>
      <c r="O50" s="294"/>
      <c r="P50" s="425"/>
      <c r="Q50" s="425"/>
      <c r="R50" s="425"/>
      <c r="S50" s="425"/>
      <c r="T50" s="425"/>
      <c r="U50" s="294"/>
      <c r="V50" s="294"/>
      <c r="W50" s="294"/>
      <c r="X50" s="294"/>
      <c r="Y50" s="294"/>
      <c r="Z50" s="294"/>
      <c r="AA50" s="427"/>
    </row>
    <row r="51" spans="1:27" ht="19.5" customHeight="1">
      <c r="A51" s="1"/>
      <c r="B51" s="416"/>
      <c r="C51" s="417"/>
      <c r="D51" s="374" t="s">
        <v>37</v>
      </c>
      <c r="E51" s="374"/>
      <c r="F51" s="374"/>
      <c r="G51" s="375"/>
      <c r="H51" s="92" t="s">
        <v>0</v>
      </c>
      <c r="I51" s="394"/>
      <c r="J51" s="394"/>
      <c r="K51" s="394"/>
      <c r="L51" s="394"/>
      <c r="M51" s="394"/>
      <c r="N51" s="394"/>
      <c r="O51" s="394"/>
      <c r="P51" s="402"/>
      <c r="Q51" s="402"/>
      <c r="R51" s="402"/>
      <c r="S51" s="402"/>
      <c r="T51" s="402"/>
      <c r="U51" s="394"/>
      <c r="V51" s="394"/>
      <c r="W51" s="394"/>
      <c r="X51" s="394"/>
      <c r="Y51" s="394"/>
      <c r="Z51" s="394"/>
      <c r="AA51" s="395"/>
    </row>
    <row r="52" spans="1:27" ht="19.5" customHeight="1">
      <c r="A52" s="1"/>
      <c r="B52" s="416"/>
      <c r="C52" s="417"/>
      <c r="D52" s="374"/>
      <c r="E52" s="374"/>
      <c r="F52" s="374"/>
      <c r="G52" s="375"/>
      <c r="H52" s="93"/>
      <c r="I52" s="403"/>
      <c r="J52" s="403"/>
      <c r="K52" s="403"/>
      <c r="L52" s="403"/>
      <c r="M52" s="403"/>
      <c r="N52" s="403"/>
      <c r="O52" s="403"/>
      <c r="P52" s="403"/>
      <c r="Q52" s="403"/>
      <c r="R52" s="403"/>
      <c r="S52" s="403"/>
      <c r="T52" s="403"/>
      <c r="U52" s="403"/>
      <c r="V52" s="403"/>
      <c r="W52" s="403"/>
      <c r="X52" s="403"/>
      <c r="Y52" s="403"/>
      <c r="Z52" s="403"/>
      <c r="AA52" s="404"/>
    </row>
    <row r="53" spans="1:27" ht="19.5" customHeight="1">
      <c r="A53" s="1"/>
      <c r="B53" s="416"/>
      <c r="C53" s="417"/>
      <c r="D53" s="374"/>
      <c r="E53" s="374"/>
      <c r="F53" s="374"/>
      <c r="G53" s="375"/>
      <c r="H53" s="93"/>
      <c r="I53" s="405"/>
      <c r="J53" s="405"/>
      <c r="K53" s="405"/>
      <c r="L53" s="405"/>
      <c r="M53" s="405"/>
      <c r="N53" s="405"/>
      <c r="O53" s="405"/>
      <c r="P53" s="405"/>
      <c r="Q53" s="405"/>
      <c r="R53" s="405"/>
      <c r="S53" s="405"/>
      <c r="T53" s="405"/>
      <c r="U53" s="405"/>
      <c r="V53" s="405"/>
      <c r="W53" s="405"/>
      <c r="X53" s="405"/>
      <c r="Y53" s="405"/>
      <c r="Z53" s="405"/>
      <c r="AA53" s="406"/>
    </row>
    <row r="54" spans="1:27" ht="30.75" customHeight="1">
      <c r="A54" s="1"/>
      <c r="B54" s="416"/>
      <c r="C54" s="417"/>
      <c r="D54" s="374" t="s">
        <v>1</v>
      </c>
      <c r="E54" s="374"/>
      <c r="F54" s="374"/>
      <c r="G54" s="375"/>
      <c r="H54" s="376"/>
      <c r="I54" s="377"/>
      <c r="J54" s="377"/>
      <c r="K54" s="377"/>
      <c r="L54" s="377"/>
      <c r="M54" s="377"/>
      <c r="N54" s="377"/>
      <c r="O54" s="377"/>
      <c r="P54" s="377" t="s">
        <v>39</v>
      </c>
      <c r="Q54" s="377"/>
      <c r="R54" s="377"/>
      <c r="S54" s="377"/>
      <c r="T54" s="377"/>
      <c r="U54" s="377"/>
      <c r="V54" s="377"/>
      <c r="W54" s="377"/>
      <c r="X54" s="377"/>
      <c r="Y54" s="377"/>
      <c r="Z54" s="377"/>
      <c r="AA54" s="378"/>
    </row>
    <row r="55" spans="1:27" ht="30.75" customHeight="1" thickBot="1">
      <c r="A55" s="1"/>
      <c r="B55" s="418"/>
      <c r="C55" s="419"/>
      <c r="D55" s="379" t="s">
        <v>38</v>
      </c>
      <c r="E55" s="379"/>
      <c r="F55" s="379"/>
      <c r="G55" s="380"/>
      <c r="H55" s="381"/>
      <c r="I55" s="382"/>
      <c r="J55" s="382"/>
      <c r="K55" s="382"/>
      <c r="L55" s="382"/>
      <c r="M55" s="382"/>
      <c r="N55" s="382"/>
      <c r="O55" s="382"/>
      <c r="P55" s="382" t="s">
        <v>40</v>
      </c>
      <c r="Q55" s="382"/>
      <c r="R55" s="382"/>
      <c r="S55" s="382"/>
      <c r="T55" s="382"/>
      <c r="U55" s="382"/>
      <c r="V55" s="382"/>
      <c r="W55" s="382"/>
      <c r="X55" s="382"/>
      <c r="Y55" s="382"/>
      <c r="Z55" s="382"/>
      <c r="AA55" s="383"/>
    </row>
    <row r="56" spans="1:27" ht="51" customHeight="1" thickBot="1">
      <c r="A56" s="1"/>
      <c r="B56" s="362" t="s">
        <v>186</v>
      </c>
      <c r="C56" s="363"/>
      <c r="D56" s="363"/>
      <c r="E56" s="363"/>
      <c r="F56" s="363"/>
      <c r="G56" s="364"/>
      <c r="H56" s="365" t="s">
        <v>187</v>
      </c>
      <c r="I56" s="366"/>
      <c r="J56" s="366"/>
      <c r="K56" s="366"/>
      <c r="L56" s="366"/>
      <c r="M56" s="366"/>
      <c r="N56" s="366"/>
      <c r="O56" s="366"/>
      <c r="P56" s="366"/>
      <c r="Q56" s="366"/>
      <c r="R56" s="366"/>
      <c r="S56" s="366"/>
      <c r="T56" s="366"/>
      <c r="U56" s="366"/>
      <c r="V56" s="366"/>
      <c r="W56" s="366"/>
      <c r="X56" s="367"/>
      <c r="Y56" s="368" t="s">
        <v>49</v>
      </c>
      <c r="Z56" s="369"/>
      <c r="AA56" s="370"/>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158</v>
      </c>
      <c r="C59" s="95"/>
      <c r="D59" s="95"/>
      <c r="E59" s="95"/>
      <c r="F59" s="450"/>
      <c r="G59" s="450"/>
      <c r="H59" s="450"/>
      <c r="I59" s="450"/>
      <c r="J59" s="450"/>
      <c r="K59" s="450"/>
      <c r="L59" s="450"/>
      <c r="M59" s="450"/>
      <c r="N59" s="450"/>
      <c r="O59" s="450"/>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438" t="s">
        <v>259</v>
      </c>
      <c r="C61" s="439"/>
      <c r="D61" s="439"/>
      <c r="E61" s="439"/>
      <c r="F61" s="439"/>
      <c r="G61" s="440"/>
      <c r="H61" s="444"/>
      <c r="I61" s="445"/>
      <c r="J61" s="445"/>
      <c r="K61" s="445"/>
      <c r="L61" s="445"/>
      <c r="M61" s="445"/>
      <c r="N61" s="445"/>
      <c r="O61" s="445"/>
      <c r="P61" s="445"/>
      <c r="Q61" s="445"/>
      <c r="R61" s="445"/>
      <c r="S61" s="445"/>
      <c r="T61" s="445"/>
      <c r="U61" s="445"/>
      <c r="V61" s="445"/>
      <c r="W61" s="445"/>
      <c r="X61" s="445"/>
      <c r="Y61" s="445"/>
      <c r="Z61" s="445"/>
      <c r="AA61" s="446"/>
    </row>
    <row r="62" spans="1:27" ht="24" customHeight="1">
      <c r="A62" s="1"/>
      <c r="B62" s="441"/>
      <c r="C62" s="442"/>
      <c r="D62" s="442"/>
      <c r="E62" s="442"/>
      <c r="F62" s="442"/>
      <c r="G62" s="443"/>
      <c r="H62" s="447"/>
      <c r="I62" s="448"/>
      <c r="J62" s="448"/>
      <c r="K62" s="448"/>
      <c r="L62" s="448"/>
      <c r="M62" s="448"/>
      <c r="N62" s="448"/>
      <c r="O62" s="448"/>
      <c r="P62" s="448"/>
      <c r="Q62" s="448"/>
      <c r="R62" s="448"/>
      <c r="S62" s="448"/>
      <c r="T62" s="448"/>
      <c r="U62" s="448"/>
      <c r="V62" s="448"/>
      <c r="W62" s="448"/>
      <c r="X62" s="448"/>
      <c r="Y62" s="448"/>
      <c r="Z62" s="448"/>
      <c r="AA62" s="449"/>
    </row>
    <row r="63" spans="1:27" ht="28.5" customHeight="1" thickBot="1">
      <c r="A63" s="1"/>
      <c r="B63" s="428" t="s">
        <v>42</v>
      </c>
      <c r="C63" s="429"/>
      <c r="D63" s="429"/>
      <c r="E63" s="429"/>
      <c r="F63" s="429"/>
      <c r="G63" s="429"/>
      <c r="H63" s="430"/>
      <c r="I63" s="431"/>
      <c r="J63" s="431"/>
      <c r="K63" s="431"/>
      <c r="L63" s="431"/>
      <c r="M63" s="431"/>
      <c r="N63" s="431"/>
      <c r="O63" s="431"/>
      <c r="P63" s="431"/>
      <c r="Q63" s="431"/>
      <c r="R63" s="431"/>
      <c r="S63" s="431"/>
      <c r="T63" s="431"/>
      <c r="U63" s="431"/>
      <c r="V63" s="431"/>
      <c r="W63" s="431"/>
      <c r="X63" s="431"/>
      <c r="Y63" s="431"/>
      <c r="Z63" s="431"/>
      <c r="AA63" s="432"/>
    </row>
    <row r="64" spans="1:27" ht="44.25" customHeight="1" thickBot="1">
      <c r="A64" s="1"/>
      <c r="B64" s="433" t="s">
        <v>18</v>
      </c>
      <c r="C64" s="389"/>
      <c r="D64" s="389"/>
      <c r="E64" s="389"/>
      <c r="F64" s="389"/>
      <c r="G64" s="389"/>
      <c r="H64" s="385"/>
      <c r="I64" s="386"/>
      <c r="J64" s="386"/>
      <c r="K64" s="386"/>
      <c r="L64" s="386"/>
      <c r="M64" s="386"/>
      <c r="N64" s="386"/>
      <c r="O64" s="386"/>
      <c r="P64" s="386"/>
      <c r="Q64" s="386"/>
      <c r="R64" s="386"/>
      <c r="S64" s="386"/>
      <c r="T64" s="386"/>
      <c r="U64" s="386"/>
      <c r="V64" s="386"/>
      <c r="W64" s="386"/>
      <c r="X64" s="386"/>
      <c r="Y64" s="386"/>
      <c r="Z64" s="386"/>
      <c r="AA64" s="434"/>
    </row>
    <row r="65" spans="1:27" ht="19.149999999999999" customHeight="1">
      <c r="A65" s="1"/>
      <c r="B65" s="433" t="s">
        <v>19</v>
      </c>
      <c r="C65" s="389"/>
      <c r="D65" s="389"/>
      <c r="E65" s="389"/>
      <c r="F65" s="389"/>
      <c r="G65" s="389"/>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435"/>
      <c r="C66" s="436"/>
      <c r="D66" s="436"/>
      <c r="E66" s="436"/>
      <c r="F66" s="436"/>
      <c r="G66" s="436"/>
      <c r="H66" s="242" t="s">
        <v>8</v>
      </c>
      <c r="I66" s="437" t="s">
        <v>21</v>
      </c>
      <c r="J66" s="437"/>
      <c r="K66" s="437"/>
      <c r="L66" s="437"/>
      <c r="M66" s="244"/>
      <c r="N66" s="244"/>
      <c r="O66" s="244"/>
      <c r="P66" s="244"/>
      <c r="Q66" s="244"/>
      <c r="R66" s="244"/>
      <c r="S66" s="244"/>
      <c r="T66" s="244"/>
      <c r="U66" s="244"/>
      <c r="V66" s="244"/>
      <c r="W66" s="244"/>
      <c r="X66" s="244"/>
      <c r="Y66" s="244"/>
      <c r="Z66" s="244"/>
      <c r="AA66" s="240"/>
    </row>
    <row r="67" spans="1:27" ht="30.75" customHeight="1">
      <c r="A67" s="1"/>
      <c r="B67" s="435"/>
      <c r="C67" s="436"/>
      <c r="D67" s="436"/>
      <c r="E67" s="436"/>
      <c r="F67" s="436"/>
      <c r="G67" s="436"/>
      <c r="H67" s="239"/>
      <c r="I67" s="437" t="s">
        <v>43</v>
      </c>
      <c r="J67" s="437"/>
      <c r="K67" s="437"/>
      <c r="L67" s="243" t="s">
        <v>8</v>
      </c>
      <c r="M67" s="437" t="s">
        <v>23</v>
      </c>
      <c r="N67" s="437"/>
      <c r="O67" s="437"/>
      <c r="P67" s="437"/>
      <c r="Q67" s="243" t="s">
        <v>8</v>
      </c>
      <c r="R67" s="437" t="s">
        <v>69</v>
      </c>
      <c r="S67" s="437"/>
      <c r="T67" s="437"/>
      <c r="U67" s="437"/>
      <c r="V67" s="243" t="s">
        <v>8</v>
      </c>
      <c r="W67" s="437" t="s">
        <v>24</v>
      </c>
      <c r="X67" s="437"/>
      <c r="Y67" s="437"/>
      <c r="Z67" s="437"/>
      <c r="AA67" s="240"/>
    </row>
    <row r="68" spans="1:27" ht="30.75" customHeight="1">
      <c r="A68" s="1"/>
      <c r="B68" s="435"/>
      <c r="C68" s="436"/>
      <c r="D68" s="436"/>
      <c r="E68" s="436"/>
      <c r="F68" s="436"/>
      <c r="G68" s="436"/>
      <c r="H68" s="242" t="s">
        <v>8</v>
      </c>
      <c r="I68" s="437" t="s">
        <v>22</v>
      </c>
      <c r="J68" s="437"/>
      <c r="K68" s="437"/>
      <c r="L68" s="437"/>
      <c r="M68" s="244"/>
      <c r="N68" s="244"/>
      <c r="O68" s="244"/>
      <c r="P68" s="244"/>
      <c r="Q68" s="244"/>
      <c r="R68" s="244"/>
      <c r="S68" s="244"/>
      <c r="T68" s="244"/>
      <c r="U68" s="244"/>
      <c r="V68" s="244"/>
      <c r="W68" s="244"/>
      <c r="X68" s="244"/>
      <c r="Y68" s="244"/>
      <c r="Z68" s="244"/>
      <c r="AA68" s="240"/>
    </row>
    <row r="69" spans="1:27" ht="30.75" customHeight="1">
      <c r="A69" s="1"/>
      <c r="B69" s="435"/>
      <c r="C69" s="436"/>
      <c r="D69" s="436"/>
      <c r="E69" s="436"/>
      <c r="F69" s="436"/>
      <c r="G69" s="436"/>
      <c r="H69" s="239"/>
      <c r="I69" s="437" t="s">
        <v>43</v>
      </c>
      <c r="J69" s="437"/>
      <c r="K69" s="437"/>
      <c r="L69" s="243" t="s">
        <v>8</v>
      </c>
      <c r="M69" s="437" t="s">
        <v>23</v>
      </c>
      <c r="N69" s="437"/>
      <c r="O69" s="437"/>
      <c r="P69" s="437"/>
      <c r="Q69" s="243" t="s">
        <v>8</v>
      </c>
      <c r="R69" s="437" t="s">
        <v>69</v>
      </c>
      <c r="S69" s="437"/>
      <c r="T69" s="437"/>
      <c r="U69" s="437"/>
      <c r="V69" s="243" t="s">
        <v>8</v>
      </c>
      <c r="W69" s="437" t="s">
        <v>24</v>
      </c>
      <c r="X69" s="437"/>
      <c r="Y69" s="437"/>
      <c r="Z69" s="437"/>
      <c r="AA69" s="240"/>
    </row>
    <row r="70" spans="1:27" ht="30.75" customHeight="1">
      <c r="A70" s="1"/>
      <c r="B70" s="435"/>
      <c r="C70" s="436"/>
      <c r="D70" s="436"/>
      <c r="E70" s="436"/>
      <c r="F70" s="436"/>
      <c r="G70" s="436"/>
      <c r="H70" s="239"/>
      <c r="I70" s="437" t="s">
        <v>25</v>
      </c>
      <c r="J70" s="437"/>
      <c r="K70" s="437"/>
      <c r="L70" s="243" t="s">
        <v>8</v>
      </c>
      <c r="M70" s="437" t="s">
        <v>26</v>
      </c>
      <c r="N70" s="437"/>
      <c r="O70" s="437"/>
      <c r="P70" s="437"/>
      <c r="Q70" s="243" t="s">
        <v>8</v>
      </c>
      <c r="R70" s="437" t="s">
        <v>70</v>
      </c>
      <c r="S70" s="437"/>
      <c r="T70" s="437"/>
      <c r="U70" s="437"/>
      <c r="V70" s="243" t="s">
        <v>8</v>
      </c>
      <c r="W70" s="437" t="s">
        <v>27</v>
      </c>
      <c r="X70" s="437"/>
      <c r="Y70" s="437"/>
      <c r="Z70" s="437"/>
      <c r="AA70" s="240"/>
    </row>
    <row r="71" spans="1:27" ht="30.6" customHeight="1">
      <c r="A71" s="1"/>
      <c r="B71" s="435"/>
      <c r="C71" s="436"/>
      <c r="D71" s="436"/>
      <c r="E71" s="436"/>
      <c r="F71" s="436"/>
      <c r="G71" s="436"/>
      <c r="H71" s="239"/>
      <c r="I71" s="245"/>
      <c r="J71" s="244"/>
      <c r="K71" s="244"/>
      <c r="L71" s="243" t="s">
        <v>8</v>
      </c>
      <c r="M71" s="437" t="s">
        <v>71</v>
      </c>
      <c r="N71" s="437"/>
      <c r="O71" s="437"/>
      <c r="P71" s="437"/>
      <c r="Q71" s="243" t="s">
        <v>8</v>
      </c>
      <c r="R71" s="437" t="s">
        <v>72</v>
      </c>
      <c r="S71" s="437"/>
      <c r="T71" s="437"/>
      <c r="U71" s="437"/>
      <c r="V71" s="244"/>
      <c r="W71" s="437"/>
      <c r="X71" s="437"/>
      <c r="Y71" s="437"/>
      <c r="Z71" s="437"/>
      <c r="AA71" s="240"/>
    </row>
    <row r="72" spans="1:27" ht="16.5" customHeight="1" thickBot="1">
      <c r="A72" s="1"/>
      <c r="B72" s="435"/>
      <c r="C72" s="436"/>
      <c r="D72" s="436"/>
      <c r="E72" s="436"/>
      <c r="F72" s="436"/>
      <c r="G72" s="436"/>
      <c r="H72" s="239"/>
      <c r="I72" s="244"/>
      <c r="J72" s="244"/>
      <c r="K72" s="244"/>
      <c r="L72" s="244"/>
      <c r="M72" s="437"/>
      <c r="N72" s="437"/>
      <c r="O72" s="437"/>
      <c r="P72" s="437"/>
      <c r="Q72" s="244"/>
      <c r="R72" s="437"/>
      <c r="S72" s="437"/>
      <c r="T72" s="437"/>
      <c r="U72" s="437"/>
      <c r="V72" s="437"/>
      <c r="W72" s="437"/>
      <c r="X72" s="437"/>
      <c r="Y72" s="437"/>
      <c r="Z72" s="437"/>
      <c r="AA72" s="91"/>
    </row>
    <row r="73" spans="1:27" ht="30.75" customHeight="1">
      <c r="A73" s="1"/>
      <c r="B73" s="384" t="s">
        <v>28</v>
      </c>
      <c r="C73" s="374"/>
      <c r="D73" s="374"/>
      <c r="E73" s="374"/>
      <c r="F73" s="374"/>
      <c r="G73" s="375"/>
      <c r="H73" s="385"/>
      <c r="I73" s="386"/>
      <c r="J73" s="386"/>
      <c r="K73" s="386"/>
      <c r="L73" s="386"/>
      <c r="M73" s="389" t="str">
        <f>IF(H73&gt;20,"補助対象外","人")</f>
        <v>人</v>
      </c>
      <c r="N73" s="390"/>
      <c r="O73" s="393" t="s">
        <v>29</v>
      </c>
      <c r="P73" s="394"/>
      <c r="Q73" s="394"/>
      <c r="R73" s="394"/>
      <c r="S73" s="394"/>
      <c r="T73" s="394"/>
      <c r="U73" s="394"/>
      <c r="V73" s="394"/>
      <c r="W73" s="394"/>
      <c r="X73" s="394"/>
      <c r="Y73" s="394"/>
      <c r="Z73" s="394"/>
      <c r="AA73" s="395"/>
    </row>
    <row r="74" spans="1:27" ht="30.75" customHeight="1">
      <c r="A74" s="1"/>
      <c r="B74" s="384"/>
      <c r="C74" s="374"/>
      <c r="D74" s="374"/>
      <c r="E74" s="374"/>
      <c r="F74" s="374"/>
      <c r="G74" s="375"/>
      <c r="H74" s="387"/>
      <c r="I74" s="388"/>
      <c r="J74" s="388"/>
      <c r="K74" s="388"/>
      <c r="L74" s="388"/>
      <c r="M74" s="391"/>
      <c r="N74" s="392"/>
      <c r="O74" s="396" t="s">
        <v>30</v>
      </c>
      <c r="P74" s="397"/>
      <c r="Q74" s="397"/>
      <c r="R74" s="397"/>
      <c r="S74" s="397"/>
      <c r="T74" s="397"/>
      <c r="U74" s="397"/>
      <c r="V74" s="397"/>
      <c r="W74" s="397"/>
      <c r="X74" s="397"/>
      <c r="Y74" s="397"/>
      <c r="Z74" s="397"/>
      <c r="AA74" s="398"/>
    </row>
    <row r="75" spans="1:27" ht="30.75" customHeight="1">
      <c r="A75" s="1"/>
      <c r="B75" s="384" t="s">
        <v>68</v>
      </c>
      <c r="C75" s="374"/>
      <c r="D75" s="374"/>
      <c r="E75" s="374"/>
      <c r="F75" s="374"/>
      <c r="G75" s="375"/>
      <c r="H75" s="407"/>
      <c r="I75" s="408"/>
      <c r="J75" s="408"/>
      <c r="K75" s="408"/>
      <c r="L75" s="408"/>
      <c r="M75" s="408" t="s">
        <v>31</v>
      </c>
      <c r="N75" s="409"/>
      <c r="O75" s="410" t="s">
        <v>32</v>
      </c>
      <c r="P75" s="411"/>
      <c r="Q75" s="411"/>
      <c r="R75" s="411"/>
      <c r="S75" s="412"/>
      <c r="T75" s="413"/>
      <c r="U75" s="414"/>
      <c r="V75" s="414"/>
      <c r="W75" s="414"/>
      <c r="X75" s="414"/>
      <c r="Y75" s="414"/>
      <c r="Z75" s="414"/>
      <c r="AA75" s="415"/>
    </row>
    <row r="76" spans="1:27" ht="24" customHeight="1">
      <c r="A76" s="1"/>
      <c r="B76" s="416" t="s">
        <v>33</v>
      </c>
      <c r="C76" s="417"/>
      <c r="D76" s="420" t="s">
        <v>34</v>
      </c>
      <c r="E76" s="420"/>
      <c r="F76" s="420"/>
      <c r="G76" s="421"/>
      <c r="H76" s="422"/>
      <c r="I76" s="423"/>
      <c r="J76" s="423"/>
      <c r="K76" s="423"/>
      <c r="L76" s="423"/>
      <c r="M76" s="423"/>
      <c r="N76" s="423"/>
      <c r="O76" s="423"/>
      <c r="P76" s="424" t="s">
        <v>36</v>
      </c>
      <c r="Q76" s="424"/>
      <c r="R76" s="424"/>
      <c r="S76" s="424"/>
      <c r="T76" s="424"/>
      <c r="U76" s="423"/>
      <c r="V76" s="423"/>
      <c r="W76" s="423"/>
      <c r="X76" s="423"/>
      <c r="Y76" s="423"/>
      <c r="Z76" s="423"/>
      <c r="AA76" s="426"/>
    </row>
    <row r="77" spans="1:27" ht="24" customHeight="1" thickBot="1">
      <c r="A77" s="1"/>
      <c r="B77" s="416"/>
      <c r="C77" s="417"/>
      <c r="D77" s="399" t="s">
        <v>35</v>
      </c>
      <c r="E77" s="399"/>
      <c r="F77" s="399"/>
      <c r="G77" s="400"/>
      <c r="H77" s="401"/>
      <c r="I77" s="294"/>
      <c r="J77" s="294"/>
      <c r="K77" s="294"/>
      <c r="L77" s="294"/>
      <c r="M77" s="294"/>
      <c r="N77" s="294"/>
      <c r="O77" s="294"/>
      <c r="P77" s="425"/>
      <c r="Q77" s="425"/>
      <c r="R77" s="425"/>
      <c r="S77" s="425"/>
      <c r="T77" s="425"/>
      <c r="U77" s="294"/>
      <c r="V77" s="294"/>
      <c r="W77" s="294"/>
      <c r="X77" s="294"/>
      <c r="Y77" s="294"/>
      <c r="Z77" s="294"/>
      <c r="AA77" s="427"/>
    </row>
    <row r="78" spans="1:27" ht="19.5" customHeight="1">
      <c r="A78" s="1"/>
      <c r="B78" s="416"/>
      <c r="C78" s="417"/>
      <c r="D78" s="374" t="s">
        <v>37</v>
      </c>
      <c r="E78" s="374"/>
      <c r="F78" s="374"/>
      <c r="G78" s="375"/>
      <c r="H78" s="92" t="s">
        <v>0</v>
      </c>
      <c r="I78" s="394"/>
      <c r="J78" s="394"/>
      <c r="K78" s="394"/>
      <c r="L78" s="394"/>
      <c r="M78" s="394"/>
      <c r="N78" s="394"/>
      <c r="O78" s="394"/>
      <c r="P78" s="402"/>
      <c r="Q78" s="402"/>
      <c r="R78" s="402"/>
      <c r="S78" s="402"/>
      <c r="T78" s="402"/>
      <c r="U78" s="394"/>
      <c r="V78" s="394"/>
      <c r="W78" s="394"/>
      <c r="X78" s="394"/>
      <c r="Y78" s="394"/>
      <c r="Z78" s="394"/>
      <c r="AA78" s="395"/>
    </row>
    <row r="79" spans="1:27" ht="19.5" customHeight="1">
      <c r="A79" s="1"/>
      <c r="B79" s="416"/>
      <c r="C79" s="417"/>
      <c r="D79" s="374"/>
      <c r="E79" s="374"/>
      <c r="F79" s="374"/>
      <c r="G79" s="375"/>
      <c r="H79" s="93"/>
      <c r="I79" s="403"/>
      <c r="J79" s="403"/>
      <c r="K79" s="403"/>
      <c r="L79" s="403"/>
      <c r="M79" s="403"/>
      <c r="N79" s="403"/>
      <c r="O79" s="403"/>
      <c r="P79" s="403"/>
      <c r="Q79" s="403"/>
      <c r="R79" s="403"/>
      <c r="S79" s="403"/>
      <c r="T79" s="403"/>
      <c r="U79" s="403"/>
      <c r="V79" s="403"/>
      <c r="W79" s="403"/>
      <c r="X79" s="403"/>
      <c r="Y79" s="403"/>
      <c r="Z79" s="403"/>
      <c r="AA79" s="404"/>
    </row>
    <row r="80" spans="1:27" ht="19.5" customHeight="1">
      <c r="A80" s="1"/>
      <c r="B80" s="416"/>
      <c r="C80" s="417"/>
      <c r="D80" s="374"/>
      <c r="E80" s="374"/>
      <c r="F80" s="374"/>
      <c r="G80" s="375"/>
      <c r="H80" s="93"/>
      <c r="I80" s="405"/>
      <c r="J80" s="405"/>
      <c r="K80" s="405"/>
      <c r="L80" s="405"/>
      <c r="M80" s="405"/>
      <c r="N80" s="405"/>
      <c r="O80" s="405"/>
      <c r="P80" s="405"/>
      <c r="Q80" s="405"/>
      <c r="R80" s="405"/>
      <c r="S80" s="405"/>
      <c r="T80" s="405"/>
      <c r="U80" s="405"/>
      <c r="V80" s="405"/>
      <c r="W80" s="405"/>
      <c r="X80" s="405"/>
      <c r="Y80" s="405"/>
      <c r="Z80" s="405"/>
      <c r="AA80" s="406"/>
    </row>
    <row r="81" spans="1:27" ht="30.75" customHeight="1">
      <c r="A81" s="1"/>
      <c r="B81" s="416"/>
      <c r="C81" s="417"/>
      <c r="D81" s="374" t="s">
        <v>1</v>
      </c>
      <c r="E81" s="374"/>
      <c r="F81" s="374"/>
      <c r="G81" s="375"/>
      <c r="H81" s="376"/>
      <c r="I81" s="377"/>
      <c r="J81" s="377"/>
      <c r="K81" s="377"/>
      <c r="L81" s="377"/>
      <c r="M81" s="377"/>
      <c r="N81" s="377"/>
      <c r="O81" s="377"/>
      <c r="P81" s="377" t="s">
        <v>39</v>
      </c>
      <c r="Q81" s="377"/>
      <c r="R81" s="377"/>
      <c r="S81" s="377"/>
      <c r="T81" s="377"/>
      <c r="U81" s="377"/>
      <c r="V81" s="377"/>
      <c r="W81" s="377"/>
      <c r="X81" s="377"/>
      <c r="Y81" s="377"/>
      <c r="Z81" s="377"/>
      <c r="AA81" s="378"/>
    </row>
    <row r="82" spans="1:27" ht="30.75" customHeight="1" thickBot="1">
      <c r="A82" s="1"/>
      <c r="B82" s="418"/>
      <c r="C82" s="419"/>
      <c r="D82" s="379" t="s">
        <v>38</v>
      </c>
      <c r="E82" s="379"/>
      <c r="F82" s="379"/>
      <c r="G82" s="380"/>
      <c r="H82" s="381"/>
      <c r="I82" s="382"/>
      <c r="J82" s="382"/>
      <c r="K82" s="382"/>
      <c r="L82" s="382"/>
      <c r="M82" s="382"/>
      <c r="N82" s="382"/>
      <c r="O82" s="382"/>
      <c r="P82" s="382" t="s">
        <v>40</v>
      </c>
      <c r="Q82" s="382"/>
      <c r="R82" s="382"/>
      <c r="S82" s="382"/>
      <c r="T82" s="382"/>
      <c r="U82" s="382"/>
      <c r="V82" s="382"/>
      <c r="W82" s="382"/>
      <c r="X82" s="382"/>
      <c r="Y82" s="382"/>
      <c r="Z82" s="382"/>
      <c r="AA82" s="383"/>
    </row>
    <row r="83" spans="1:27" ht="51" customHeight="1" thickBot="1">
      <c r="A83" s="1"/>
      <c r="B83" s="362" t="s">
        <v>186</v>
      </c>
      <c r="C83" s="363"/>
      <c r="D83" s="363"/>
      <c r="E83" s="363"/>
      <c r="F83" s="363"/>
      <c r="G83" s="364"/>
      <c r="H83" s="365" t="s">
        <v>187</v>
      </c>
      <c r="I83" s="366"/>
      <c r="J83" s="366"/>
      <c r="K83" s="366"/>
      <c r="L83" s="366"/>
      <c r="M83" s="366"/>
      <c r="N83" s="366"/>
      <c r="O83" s="366"/>
      <c r="P83" s="366"/>
      <c r="Q83" s="366"/>
      <c r="R83" s="366"/>
      <c r="S83" s="366"/>
      <c r="T83" s="366"/>
      <c r="U83" s="366"/>
      <c r="V83" s="366"/>
      <c r="W83" s="366"/>
      <c r="X83" s="367"/>
      <c r="Y83" s="368" t="s">
        <v>8</v>
      </c>
      <c r="Z83" s="369"/>
      <c r="AA83" s="370"/>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248</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371" t="s">
        <v>45</v>
      </c>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3"/>
    </row>
    <row r="88" spans="1:27" ht="14.25" customHeight="1">
      <c r="A88" s="1"/>
      <c r="B88" s="236"/>
      <c r="C88" s="372" t="s">
        <v>183</v>
      </c>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3"/>
    </row>
    <row r="89" spans="1:27" ht="18" customHeight="1">
      <c r="A89" s="1"/>
      <c r="B89" s="97"/>
      <c r="C89" s="232"/>
      <c r="D89" s="243" t="s">
        <v>8</v>
      </c>
      <c r="E89" s="295" t="s">
        <v>142</v>
      </c>
      <c r="F89" s="295"/>
      <c r="G89" s="295"/>
      <c r="H89" s="295"/>
      <c r="I89" s="295"/>
      <c r="J89" s="295"/>
      <c r="K89" s="295"/>
      <c r="L89" s="295"/>
      <c r="M89" s="295"/>
      <c r="N89" s="295"/>
      <c r="O89" s="295"/>
      <c r="P89" s="295"/>
      <c r="Q89" s="295"/>
      <c r="R89" s="295"/>
      <c r="S89" s="295"/>
      <c r="T89" s="295"/>
      <c r="U89" s="295"/>
      <c r="V89" s="295"/>
      <c r="W89" s="295"/>
      <c r="X89" s="295"/>
      <c r="Y89" s="295"/>
      <c r="Z89" s="295"/>
      <c r="AA89" s="354"/>
    </row>
    <row r="90" spans="1:27" ht="18" customHeight="1">
      <c r="A90" s="1"/>
      <c r="B90" s="97"/>
      <c r="C90" s="232"/>
      <c r="D90" s="243" t="s">
        <v>8</v>
      </c>
      <c r="E90" s="295" t="s">
        <v>143</v>
      </c>
      <c r="F90" s="295"/>
      <c r="G90" s="295"/>
      <c r="H90" s="295"/>
      <c r="I90" s="295"/>
      <c r="J90" s="295"/>
      <c r="K90" s="295"/>
      <c r="L90" s="295"/>
      <c r="M90" s="295"/>
      <c r="N90" s="295"/>
      <c r="O90" s="295"/>
      <c r="P90" s="295"/>
      <c r="Q90" s="295"/>
      <c r="R90" s="295"/>
      <c r="S90" s="295"/>
      <c r="T90" s="295"/>
      <c r="U90" s="295"/>
      <c r="V90" s="295"/>
      <c r="W90" s="295"/>
      <c r="X90" s="295"/>
      <c r="Y90" s="295"/>
      <c r="Z90" s="295"/>
      <c r="AA90" s="354"/>
    </row>
    <row r="91" spans="1:27" ht="18" customHeight="1">
      <c r="A91" s="1"/>
      <c r="B91" s="93"/>
      <c r="C91" s="1"/>
      <c r="D91" s="243" t="s">
        <v>8</v>
      </c>
      <c r="E91" s="295" t="s">
        <v>46</v>
      </c>
      <c r="F91" s="295"/>
      <c r="G91" s="295"/>
      <c r="H91" s="295"/>
      <c r="I91" s="295"/>
      <c r="J91" s="295"/>
      <c r="K91" s="295"/>
      <c r="L91" s="295"/>
      <c r="M91" s="295"/>
      <c r="N91" s="295"/>
      <c r="O91" s="295"/>
      <c r="P91" s="295"/>
      <c r="Q91" s="295"/>
      <c r="R91" s="295"/>
      <c r="S91" s="295"/>
      <c r="T91" s="295"/>
      <c r="U91" s="295"/>
      <c r="V91" s="295"/>
      <c r="W91" s="295"/>
      <c r="X91" s="295"/>
      <c r="Y91" s="295"/>
      <c r="Z91" s="295"/>
      <c r="AA91" s="354"/>
    </row>
    <row r="92" spans="1:27" ht="32.25" customHeight="1">
      <c r="A92" s="1"/>
      <c r="B92" s="93"/>
      <c r="C92" s="1"/>
      <c r="D92" s="1"/>
      <c r="E92" s="233" t="s">
        <v>47</v>
      </c>
      <c r="F92" s="295" t="s">
        <v>260</v>
      </c>
      <c r="G92" s="295"/>
      <c r="H92" s="295"/>
      <c r="I92" s="295"/>
      <c r="J92" s="295"/>
      <c r="K92" s="295"/>
      <c r="L92" s="295"/>
      <c r="M92" s="295"/>
      <c r="N92" s="295"/>
      <c r="O92" s="295"/>
      <c r="P92" s="295"/>
      <c r="Q92" s="295"/>
      <c r="R92" s="295"/>
      <c r="S92" s="295"/>
      <c r="T92" s="295"/>
      <c r="U92" s="295"/>
      <c r="V92" s="295"/>
      <c r="W92" s="295"/>
      <c r="X92" s="295"/>
      <c r="Y92" s="295"/>
      <c r="Z92" s="295"/>
      <c r="AA92" s="354"/>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451</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328" t="s">
        <v>239</v>
      </c>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30"/>
    </row>
    <row r="96" spans="1:27" ht="14.25" customHeight="1">
      <c r="A96" s="1"/>
      <c r="B96" s="355"/>
      <c r="C96" s="356"/>
      <c r="D96" s="356"/>
      <c r="E96" s="356"/>
      <c r="F96" s="356"/>
      <c r="G96" s="356"/>
      <c r="H96" s="356"/>
      <c r="I96" s="356"/>
      <c r="J96" s="356"/>
      <c r="K96" s="356"/>
      <c r="L96" s="356"/>
      <c r="M96" s="356"/>
      <c r="N96" s="356"/>
      <c r="O96" s="356"/>
      <c r="P96" s="356"/>
      <c r="Q96" s="356"/>
      <c r="R96" s="356"/>
      <c r="S96" s="356"/>
      <c r="T96" s="356"/>
      <c r="U96" s="356"/>
      <c r="V96" s="356"/>
      <c r="W96" s="356"/>
      <c r="X96" s="356"/>
      <c r="Y96" s="356"/>
      <c r="Z96" s="356"/>
      <c r="AA96" s="357"/>
    </row>
    <row r="97" spans="1:27" ht="14.25" customHeight="1">
      <c r="A97" s="1"/>
      <c r="B97" s="358"/>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3"/>
    </row>
    <row r="98" spans="1:27" ht="15" customHeight="1">
      <c r="A98" s="1"/>
      <c r="B98" s="359" t="s">
        <v>240</v>
      </c>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1"/>
    </row>
    <row r="99" spans="1:27" ht="54" customHeight="1">
      <c r="A99" s="1"/>
      <c r="B99" s="349"/>
      <c r="C99" s="350"/>
      <c r="D99" s="350"/>
      <c r="E99" s="350" t="s">
        <v>159</v>
      </c>
      <c r="F99" s="350"/>
      <c r="G99" s="350"/>
      <c r="H99" s="350"/>
      <c r="I99" s="350"/>
      <c r="J99" s="350"/>
      <c r="K99" s="351" t="s">
        <v>163</v>
      </c>
      <c r="L99" s="352"/>
      <c r="M99" s="352"/>
      <c r="N99" s="352"/>
      <c r="O99" s="352"/>
      <c r="P99" s="352"/>
      <c r="Q99" s="352"/>
      <c r="R99" s="352"/>
      <c r="S99" s="352"/>
      <c r="T99" s="352"/>
      <c r="U99" s="352"/>
      <c r="V99" s="352"/>
      <c r="W99" s="352"/>
      <c r="X99" s="352"/>
      <c r="Y99" s="352"/>
      <c r="Z99" s="352"/>
      <c r="AA99" s="353"/>
    </row>
    <row r="100" spans="1:27" ht="15" customHeight="1">
      <c r="A100" s="1"/>
      <c r="B100" s="346" t="s">
        <v>160</v>
      </c>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8"/>
    </row>
    <row r="101" spans="1:27" ht="15" customHeight="1">
      <c r="A101" s="1"/>
      <c r="B101" s="346" t="s">
        <v>161</v>
      </c>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8"/>
    </row>
    <row r="102" spans="1:27" ht="15" customHeight="1">
      <c r="A102" s="1"/>
      <c r="B102" s="346" t="s">
        <v>162</v>
      </c>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8"/>
    </row>
    <row r="103" spans="1:27" ht="18" customHeight="1">
      <c r="A103" s="1"/>
      <c r="B103" s="343" t="s">
        <v>241</v>
      </c>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5"/>
    </row>
    <row r="104" spans="1:27" s="33" customFormat="1" ht="18" customHeight="1">
      <c r="A104" s="94"/>
      <c r="B104" s="98" t="s">
        <v>164</v>
      </c>
      <c r="C104" s="94"/>
      <c r="D104" s="94"/>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60"/>
    </row>
    <row r="105" spans="1:27" ht="23.25" customHeight="1">
      <c r="A105" s="1"/>
      <c r="B105" s="339" t="s">
        <v>94</v>
      </c>
      <c r="C105" s="340"/>
      <c r="D105" s="340"/>
      <c r="E105" s="340"/>
      <c r="F105" s="340"/>
      <c r="G105" s="341"/>
      <c r="H105" s="341"/>
      <c r="I105" s="341"/>
      <c r="J105" s="341"/>
      <c r="K105" s="341"/>
      <c r="L105" s="341"/>
      <c r="M105" s="341"/>
      <c r="N105" s="341"/>
      <c r="O105" s="341"/>
      <c r="P105" s="341"/>
      <c r="Q105" s="341"/>
      <c r="R105" s="341"/>
      <c r="S105" s="341"/>
      <c r="T105" s="341"/>
      <c r="U105" s="341"/>
      <c r="V105" s="341"/>
      <c r="W105" s="341"/>
      <c r="X105" s="341"/>
      <c r="Y105" s="341"/>
      <c r="Z105" s="341"/>
      <c r="AA105" s="342"/>
    </row>
    <row r="106" spans="1:27" ht="57" customHeight="1">
      <c r="A106" s="1"/>
      <c r="B106" s="339" t="s">
        <v>95</v>
      </c>
      <c r="C106" s="340"/>
      <c r="D106" s="340"/>
      <c r="E106" s="340"/>
      <c r="F106" s="340"/>
      <c r="G106" s="341"/>
      <c r="H106" s="341"/>
      <c r="I106" s="341"/>
      <c r="J106" s="341"/>
      <c r="K106" s="341"/>
      <c r="L106" s="341"/>
      <c r="M106" s="341"/>
      <c r="N106" s="341"/>
      <c r="O106" s="341"/>
      <c r="P106" s="341"/>
      <c r="Q106" s="341"/>
      <c r="R106" s="341"/>
      <c r="S106" s="341"/>
      <c r="T106" s="341"/>
      <c r="U106" s="341"/>
      <c r="V106" s="341"/>
      <c r="W106" s="341"/>
      <c r="X106" s="341"/>
      <c r="Y106" s="341"/>
      <c r="Z106" s="341"/>
      <c r="AA106" s="342"/>
    </row>
    <row r="107" spans="1:27" ht="29.25" customHeight="1">
      <c r="A107" s="1"/>
      <c r="B107" s="339" t="s">
        <v>96</v>
      </c>
      <c r="C107" s="340"/>
      <c r="D107" s="340"/>
      <c r="E107" s="340"/>
      <c r="F107" s="340"/>
      <c r="G107" s="341"/>
      <c r="H107" s="341"/>
      <c r="I107" s="341"/>
      <c r="J107" s="341"/>
      <c r="K107" s="341"/>
      <c r="L107" s="341"/>
      <c r="M107" s="341"/>
      <c r="N107" s="341"/>
      <c r="O107" s="341"/>
      <c r="P107" s="341"/>
      <c r="Q107" s="341"/>
      <c r="R107" s="341"/>
      <c r="S107" s="341"/>
      <c r="T107" s="341"/>
      <c r="U107" s="341"/>
      <c r="V107" s="341"/>
      <c r="W107" s="341"/>
      <c r="X107" s="341"/>
      <c r="Y107" s="341"/>
      <c r="Z107" s="341"/>
      <c r="AA107" s="342"/>
    </row>
    <row r="108" spans="1:27" ht="27.75" customHeight="1">
      <c r="A108" s="1"/>
      <c r="B108" s="339" t="s">
        <v>97</v>
      </c>
      <c r="C108" s="340"/>
      <c r="D108" s="340"/>
      <c r="E108" s="340"/>
      <c r="F108" s="340"/>
      <c r="G108" s="341"/>
      <c r="H108" s="341"/>
      <c r="I108" s="341"/>
      <c r="J108" s="341"/>
      <c r="K108" s="341"/>
      <c r="L108" s="341"/>
      <c r="M108" s="341"/>
      <c r="N108" s="341"/>
      <c r="O108" s="341"/>
      <c r="P108" s="341"/>
      <c r="Q108" s="341"/>
      <c r="R108" s="341"/>
      <c r="S108" s="341"/>
      <c r="T108" s="341"/>
      <c r="U108" s="341"/>
      <c r="V108" s="341"/>
      <c r="W108" s="341"/>
      <c r="X108" s="341"/>
      <c r="Y108" s="341"/>
      <c r="Z108" s="341"/>
      <c r="AA108" s="342"/>
    </row>
    <row r="109" spans="1:27" s="33" customFormat="1" ht="18" customHeight="1">
      <c r="A109" s="94"/>
      <c r="B109" s="328" t="s">
        <v>157</v>
      </c>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30"/>
    </row>
    <row r="110" spans="1:27" ht="23.25" customHeight="1">
      <c r="A110" s="1"/>
      <c r="B110" s="339" t="s">
        <v>94</v>
      </c>
      <c r="C110" s="340"/>
      <c r="D110" s="340"/>
      <c r="E110" s="340"/>
      <c r="F110" s="340"/>
      <c r="G110" s="341"/>
      <c r="H110" s="341"/>
      <c r="I110" s="341"/>
      <c r="J110" s="341"/>
      <c r="K110" s="341"/>
      <c r="L110" s="341"/>
      <c r="M110" s="341"/>
      <c r="N110" s="341"/>
      <c r="O110" s="341"/>
      <c r="P110" s="341"/>
      <c r="Q110" s="341"/>
      <c r="R110" s="341"/>
      <c r="S110" s="341"/>
      <c r="T110" s="341"/>
      <c r="U110" s="341"/>
      <c r="V110" s="341"/>
      <c r="W110" s="341"/>
      <c r="X110" s="341"/>
      <c r="Y110" s="341"/>
      <c r="Z110" s="341"/>
      <c r="AA110" s="342"/>
    </row>
    <row r="111" spans="1:27" ht="57" customHeight="1">
      <c r="A111" s="1"/>
      <c r="B111" s="339" t="s">
        <v>95</v>
      </c>
      <c r="C111" s="340"/>
      <c r="D111" s="340"/>
      <c r="E111" s="340"/>
      <c r="F111" s="340"/>
      <c r="G111" s="341"/>
      <c r="H111" s="341"/>
      <c r="I111" s="341"/>
      <c r="J111" s="341"/>
      <c r="K111" s="341"/>
      <c r="L111" s="341"/>
      <c r="M111" s="341"/>
      <c r="N111" s="341"/>
      <c r="O111" s="341"/>
      <c r="P111" s="341"/>
      <c r="Q111" s="341"/>
      <c r="R111" s="341"/>
      <c r="S111" s="341"/>
      <c r="T111" s="341"/>
      <c r="U111" s="341"/>
      <c r="V111" s="341"/>
      <c r="W111" s="341"/>
      <c r="X111" s="341"/>
      <c r="Y111" s="341"/>
      <c r="Z111" s="341"/>
      <c r="AA111" s="342"/>
    </row>
    <row r="112" spans="1:27" ht="29.25" customHeight="1">
      <c r="A112" s="1"/>
      <c r="B112" s="339" t="s">
        <v>96</v>
      </c>
      <c r="C112" s="340"/>
      <c r="D112" s="340"/>
      <c r="E112" s="340"/>
      <c r="F112" s="340"/>
      <c r="G112" s="341"/>
      <c r="H112" s="341"/>
      <c r="I112" s="341"/>
      <c r="J112" s="341"/>
      <c r="K112" s="341"/>
      <c r="L112" s="341"/>
      <c r="M112" s="341"/>
      <c r="N112" s="341"/>
      <c r="O112" s="341"/>
      <c r="P112" s="341"/>
      <c r="Q112" s="341"/>
      <c r="R112" s="341"/>
      <c r="S112" s="341"/>
      <c r="T112" s="341"/>
      <c r="U112" s="341"/>
      <c r="V112" s="341"/>
      <c r="W112" s="341"/>
      <c r="X112" s="341"/>
      <c r="Y112" s="341"/>
      <c r="Z112" s="341"/>
      <c r="AA112" s="342"/>
    </row>
    <row r="113" spans="1:27" ht="27.75" customHeight="1">
      <c r="A113" s="1"/>
      <c r="B113" s="339" t="s">
        <v>97</v>
      </c>
      <c r="C113" s="340"/>
      <c r="D113" s="340"/>
      <c r="E113" s="340"/>
      <c r="F113" s="340"/>
      <c r="G113" s="341"/>
      <c r="H113" s="341"/>
      <c r="I113" s="341"/>
      <c r="J113" s="341"/>
      <c r="K113" s="341"/>
      <c r="L113" s="341"/>
      <c r="M113" s="341"/>
      <c r="N113" s="341"/>
      <c r="O113" s="341"/>
      <c r="P113" s="341"/>
      <c r="Q113" s="341"/>
      <c r="R113" s="341"/>
      <c r="S113" s="341"/>
      <c r="T113" s="341"/>
      <c r="U113" s="341"/>
      <c r="V113" s="341"/>
      <c r="W113" s="341"/>
      <c r="X113" s="341"/>
      <c r="Y113" s="341"/>
      <c r="Z113" s="341"/>
      <c r="AA113" s="342"/>
    </row>
    <row r="114" spans="1:27" s="33" customFormat="1" ht="18" customHeight="1">
      <c r="A114" s="94"/>
      <c r="B114" s="328" t="s">
        <v>158</v>
      </c>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30"/>
    </row>
    <row r="115" spans="1:27" ht="23.25" customHeight="1">
      <c r="A115" s="1"/>
      <c r="B115" s="335" t="s">
        <v>94</v>
      </c>
      <c r="C115" s="336"/>
      <c r="D115" s="336"/>
      <c r="E115" s="336"/>
      <c r="F115" s="336"/>
      <c r="G115" s="337"/>
      <c r="H115" s="337"/>
      <c r="I115" s="337"/>
      <c r="J115" s="337"/>
      <c r="K115" s="337"/>
      <c r="L115" s="337"/>
      <c r="M115" s="337"/>
      <c r="N115" s="337"/>
      <c r="O115" s="337"/>
      <c r="P115" s="337"/>
      <c r="Q115" s="337"/>
      <c r="R115" s="337"/>
      <c r="S115" s="337"/>
      <c r="T115" s="337"/>
      <c r="U115" s="337"/>
      <c r="V115" s="337"/>
      <c r="W115" s="337"/>
      <c r="X115" s="337"/>
      <c r="Y115" s="337"/>
      <c r="Z115" s="337"/>
      <c r="AA115" s="338"/>
    </row>
    <row r="116" spans="1:27" ht="57" customHeight="1">
      <c r="A116" s="1"/>
      <c r="B116" s="335" t="s">
        <v>95</v>
      </c>
      <c r="C116" s="336"/>
      <c r="D116" s="336"/>
      <c r="E116" s="336"/>
      <c r="F116" s="336"/>
      <c r="G116" s="337"/>
      <c r="H116" s="337"/>
      <c r="I116" s="337"/>
      <c r="J116" s="337"/>
      <c r="K116" s="337"/>
      <c r="L116" s="337"/>
      <c r="M116" s="337"/>
      <c r="N116" s="337"/>
      <c r="O116" s="337"/>
      <c r="P116" s="337"/>
      <c r="Q116" s="337"/>
      <c r="R116" s="337"/>
      <c r="S116" s="337"/>
      <c r="T116" s="337"/>
      <c r="U116" s="337"/>
      <c r="V116" s="337"/>
      <c r="W116" s="337"/>
      <c r="X116" s="337"/>
      <c r="Y116" s="337"/>
      <c r="Z116" s="337"/>
      <c r="AA116" s="338"/>
    </row>
    <row r="117" spans="1:27" ht="29.25" customHeight="1">
      <c r="A117" s="1"/>
      <c r="B117" s="335" t="s">
        <v>96</v>
      </c>
      <c r="C117" s="336"/>
      <c r="D117" s="336"/>
      <c r="E117" s="336"/>
      <c r="F117" s="336"/>
      <c r="G117" s="337"/>
      <c r="H117" s="337"/>
      <c r="I117" s="337"/>
      <c r="J117" s="337"/>
      <c r="K117" s="337"/>
      <c r="L117" s="337"/>
      <c r="M117" s="337"/>
      <c r="N117" s="337"/>
      <c r="O117" s="337"/>
      <c r="P117" s="337"/>
      <c r="Q117" s="337"/>
      <c r="R117" s="337"/>
      <c r="S117" s="337"/>
      <c r="T117" s="337"/>
      <c r="U117" s="337"/>
      <c r="V117" s="337"/>
      <c r="W117" s="337"/>
      <c r="X117" s="337"/>
      <c r="Y117" s="337"/>
      <c r="Z117" s="337"/>
      <c r="AA117" s="338"/>
    </row>
    <row r="118" spans="1:27" ht="27.75" customHeight="1" thickBot="1">
      <c r="A118" s="1"/>
      <c r="B118" s="331" t="s">
        <v>97</v>
      </c>
      <c r="C118" s="332"/>
      <c r="D118" s="332"/>
      <c r="E118" s="332"/>
      <c r="F118" s="332"/>
      <c r="G118" s="333"/>
      <c r="H118" s="333"/>
      <c r="I118" s="333"/>
      <c r="J118" s="333"/>
      <c r="K118" s="333"/>
      <c r="L118" s="333"/>
      <c r="M118" s="333"/>
      <c r="N118" s="333"/>
      <c r="O118" s="333"/>
      <c r="P118" s="333"/>
      <c r="Q118" s="333"/>
      <c r="R118" s="333"/>
      <c r="S118" s="333"/>
      <c r="T118" s="333"/>
      <c r="U118" s="333"/>
      <c r="V118" s="333"/>
      <c r="W118" s="333"/>
      <c r="X118" s="333"/>
      <c r="Y118" s="333"/>
      <c r="Z118" s="333"/>
      <c r="AA118" s="334"/>
    </row>
    <row r="119" spans="1:27" ht="31.5" customHeight="1">
      <c r="A119" s="1"/>
      <c r="B119" s="309" t="s">
        <v>586</v>
      </c>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1"/>
    </row>
    <row r="120" spans="1:27" ht="14.25" customHeight="1">
      <c r="A120" s="1"/>
      <c r="B120" s="312" t="s">
        <v>98</v>
      </c>
      <c r="C120" s="313"/>
      <c r="D120" s="313"/>
      <c r="E120" s="313"/>
      <c r="F120" s="313"/>
      <c r="G120" s="313"/>
      <c r="H120" s="313"/>
      <c r="I120" s="313"/>
      <c r="J120" s="313" t="s">
        <v>242</v>
      </c>
      <c r="K120" s="313"/>
      <c r="L120" s="313"/>
      <c r="M120" s="313"/>
      <c r="N120" s="313"/>
      <c r="O120" s="313"/>
      <c r="P120" s="313"/>
      <c r="Q120" s="313"/>
      <c r="R120" s="313"/>
      <c r="S120" s="313"/>
      <c r="T120" s="313"/>
      <c r="U120" s="313"/>
      <c r="V120" s="313"/>
      <c r="W120" s="313"/>
      <c r="X120" s="313"/>
      <c r="Y120" s="313"/>
      <c r="Z120" s="313"/>
      <c r="AA120" s="314"/>
    </row>
    <row r="121" spans="1:27" ht="25.5" customHeight="1">
      <c r="A121" s="1"/>
      <c r="B121" s="262" t="s">
        <v>8</v>
      </c>
      <c r="C121" s="315" t="s">
        <v>99</v>
      </c>
      <c r="D121" s="315"/>
      <c r="E121" s="315"/>
      <c r="F121" s="315"/>
      <c r="G121" s="315"/>
      <c r="H121" s="315"/>
      <c r="I121" s="315"/>
      <c r="J121" s="316"/>
      <c r="K121" s="316"/>
      <c r="L121" s="316"/>
      <c r="M121" s="316"/>
      <c r="N121" s="316"/>
      <c r="O121" s="316"/>
      <c r="P121" s="316"/>
      <c r="Q121" s="316"/>
      <c r="R121" s="316"/>
      <c r="S121" s="316"/>
      <c r="T121" s="316"/>
      <c r="U121" s="316"/>
      <c r="V121" s="316"/>
      <c r="W121" s="316"/>
      <c r="X121" s="316"/>
      <c r="Y121" s="316"/>
      <c r="Z121" s="316"/>
      <c r="AA121" s="317"/>
    </row>
    <row r="122" spans="1:27" ht="25.5" customHeight="1">
      <c r="A122" s="1"/>
      <c r="B122" s="262" t="s">
        <v>8</v>
      </c>
      <c r="C122" s="315" t="s">
        <v>100</v>
      </c>
      <c r="D122" s="315"/>
      <c r="E122" s="315"/>
      <c r="F122" s="315"/>
      <c r="G122" s="315"/>
      <c r="H122" s="315"/>
      <c r="I122" s="315"/>
      <c r="J122" s="326"/>
      <c r="K122" s="326"/>
      <c r="L122" s="326"/>
      <c r="M122" s="326"/>
      <c r="N122" s="326"/>
      <c r="O122" s="326"/>
      <c r="P122" s="326"/>
      <c r="Q122" s="326"/>
      <c r="R122" s="326"/>
      <c r="S122" s="326"/>
      <c r="T122" s="326"/>
      <c r="U122" s="326"/>
      <c r="V122" s="326"/>
      <c r="W122" s="326"/>
      <c r="X122" s="326"/>
      <c r="Y122" s="326"/>
      <c r="Z122" s="326"/>
      <c r="AA122" s="327"/>
    </row>
    <row r="123" spans="1:27" ht="25.5" customHeight="1">
      <c r="A123" s="1"/>
      <c r="B123" s="262" t="s">
        <v>8</v>
      </c>
      <c r="C123" s="315" t="s">
        <v>101</v>
      </c>
      <c r="D123" s="315"/>
      <c r="E123" s="315"/>
      <c r="F123" s="315"/>
      <c r="G123" s="315"/>
      <c r="H123" s="315"/>
      <c r="I123" s="315"/>
      <c r="J123" s="326"/>
      <c r="K123" s="326"/>
      <c r="L123" s="326"/>
      <c r="M123" s="326"/>
      <c r="N123" s="326"/>
      <c r="O123" s="326"/>
      <c r="P123" s="326"/>
      <c r="Q123" s="326"/>
      <c r="R123" s="326"/>
      <c r="S123" s="326"/>
      <c r="T123" s="326"/>
      <c r="U123" s="326"/>
      <c r="V123" s="326"/>
      <c r="W123" s="326"/>
      <c r="X123" s="326"/>
      <c r="Y123" s="326"/>
      <c r="Z123" s="326"/>
      <c r="AA123" s="327"/>
    </row>
    <row r="124" spans="1:27" ht="25.5" customHeight="1">
      <c r="A124" s="1"/>
      <c r="B124" s="262" t="s">
        <v>8</v>
      </c>
      <c r="C124" s="315" t="s">
        <v>102</v>
      </c>
      <c r="D124" s="315"/>
      <c r="E124" s="315"/>
      <c r="F124" s="315"/>
      <c r="G124" s="315"/>
      <c r="H124" s="315"/>
      <c r="I124" s="315"/>
      <c r="J124" s="326"/>
      <c r="K124" s="326"/>
      <c r="L124" s="326"/>
      <c r="M124" s="326"/>
      <c r="N124" s="326"/>
      <c r="O124" s="326"/>
      <c r="P124" s="326"/>
      <c r="Q124" s="326"/>
      <c r="R124" s="326"/>
      <c r="S124" s="326"/>
      <c r="T124" s="326"/>
      <c r="U124" s="326"/>
      <c r="V124" s="326"/>
      <c r="W124" s="326"/>
      <c r="X124" s="326"/>
      <c r="Y124" s="326"/>
      <c r="Z124" s="326"/>
      <c r="AA124" s="327"/>
    </row>
    <row r="125" spans="1:27" ht="25.5" customHeight="1">
      <c r="A125" s="1"/>
      <c r="B125" s="263" t="s">
        <v>8</v>
      </c>
      <c r="C125" s="318" t="s">
        <v>103</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9"/>
    </row>
    <row r="126" spans="1:27" ht="20.25" customHeight="1">
      <c r="A126" s="1"/>
      <c r="B126" s="309" t="s">
        <v>243</v>
      </c>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1"/>
    </row>
    <row r="127" spans="1:27" ht="26.25" customHeight="1">
      <c r="A127" s="1"/>
      <c r="B127" s="461" t="s">
        <v>104</v>
      </c>
      <c r="C127" s="462"/>
      <c r="D127" s="462"/>
      <c r="E127" s="462"/>
      <c r="F127" s="462"/>
      <c r="G127" s="462"/>
      <c r="H127" s="462"/>
      <c r="I127" s="463" t="s">
        <v>452</v>
      </c>
      <c r="J127" s="464"/>
      <c r="K127" s="464"/>
      <c r="L127" s="464"/>
      <c r="M127" s="464"/>
      <c r="N127" s="464"/>
      <c r="O127" s="464"/>
      <c r="P127" s="464"/>
      <c r="Q127" s="464"/>
      <c r="R127" s="464"/>
      <c r="S127" s="464"/>
      <c r="T127" s="464"/>
      <c r="U127" s="464"/>
      <c r="V127" s="464"/>
      <c r="W127" s="464"/>
      <c r="X127" s="464"/>
      <c r="Y127" s="464"/>
      <c r="Z127" s="464"/>
      <c r="AA127" s="465"/>
    </row>
    <row r="128" spans="1:27" ht="19.5" customHeight="1">
      <c r="A128" s="1"/>
      <c r="B128" s="320" t="s">
        <v>185</v>
      </c>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2"/>
    </row>
    <row r="129" spans="1:27" ht="102" customHeight="1">
      <c r="A129" s="1"/>
      <c r="B129" s="323" t="s">
        <v>587</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5"/>
    </row>
    <row r="130" spans="1:27" ht="31.5" customHeight="1">
      <c r="A130" s="1"/>
      <c r="B130" s="309" t="s">
        <v>588</v>
      </c>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1"/>
    </row>
    <row r="131" spans="1:27" ht="14.25" customHeight="1">
      <c r="A131" s="1"/>
      <c r="B131" s="312" t="s">
        <v>150</v>
      </c>
      <c r="C131" s="313"/>
      <c r="D131" s="313"/>
      <c r="E131" s="313"/>
      <c r="F131" s="313"/>
      <c r="G131" s="313"/>
      <c r="H131" s="313"/>
      <c r="I131" s="313"/>
      <c r="J131" s="313" t="s">
        <v>589</v>
      </c>
      <c r="K131" s="313"/>
      <c r="L131" s="313"/>
      <c r="M131" s="313"/>
      <c r="N131" s="313"/>
      <c r="O131" s="313"/>
      <c r="P131" s="313"/>
      <c r="Q131" s="313"/>
      <c r="R131" s="313"/>
      <c r="S131" s="313"/>
      <c r="T131" s="313"/>
      <c r="U131" s="313"/>
      <c r="V131" s="313"/>
      <c r="W131" s="313"/>
      <c r="X131" s="313"/>
      <c r="Y131" s="313"/>
      <c r="Z131" s="313"/>
      <c r="AA131" s="314"/>
    </row>
    <row r="132" spans="1:27" ht="27.75" customHeight="1">
      <c r="A132" s="1"/>
      <c r="B132" s="262" t="s">
        <v>49</v>
      </c>
      <c r="C132" s="315" t="s">
        <v>151</v>
      </c>
      <c r="D132" s="315"/>
      <c r="E132" s="315"/>
      <c r="F132" s="315"/>
      <c r="G132" s="315"/>
      <c r="H132" s="315"/>
      <c r="I132" s="315"/>
      <c r="J132" s="316"/>
      <c r="K132" s="316"/>
      <c r="L132" s="316"/>
      <c r="M132" s="316"/>
      <c r="N132" s="316"/>
      <c r="O132" s="316"/>
      <c r="P132" s="316"/>
      <c r="Q132" s="316"/>
      <c r="R132" s="316"/>
      <c r="S132" s="316"/>
      <c r="T132" s="316"/>
      <c r="U132" s="316"/>
      <c r="V132" s="316"/>
      <c r="W132" s="316"/>
      <c r="X132" s="316"/>
      <c r="Y132" s="316"/>
      <c r="Z132" s="316"/>
      <c r="AA132" s="317"/>
    </row>
    <row r="133" spans="1:27" ht="33.75" customHeight="1">
      <c r="A133" s="1"/>
      <c r="B133" s="234" t="s">
        <v>49</v>
      </c>
      <c r="C133" s="305" t="s">
        <v>245</v>
      </c>
      <c r="D133" s="305"/>
      <c r="E133" s="305"/>
      <c r="F133" s="305"/>
      <c r="G133" s="305"/>
      <c r="H133" s="305"/>
      <c r="I133" s="305"/>
      <c r="J133" s="306"/>
      <c r="K133" s="306"/>
      <c r="L133" s="306"/>
      <c r="M133" s="306"/>
      <c r="N133" s="306"/>
      <c r="O133" s="306"/>
      <c r="P133" s="306"/>
      <c r="Q133" s="306"/>
      <c r="R133" s="306"/>
      <c r="S133" s="306"/>
      <c r="T133" s="306"/>
      <c r="U133" s="306"/>
      <c r="V133" s="306"/>
      <c r="W133" s="306"/>
      <c r="X133" s="306"/>
      <c r="Y133" s="306"/>
      <c r="Z133" s="306"/>
      <c r="AA133" s="307"/>
    </row>
    <row r="134" spans="1:27" ht="26.25" customHeight="1">
      <c r="A134" s="1"/>
      <c r="B134" s="234" t="s">
        <v>49</v>
      </c>
      <c r="C134" s="305" t="s">
        <v>152</v>
      </c>
      <c r="D134" s="305"/>
      <c r="E134" s="305"/>
      <c r="F134" s="305"/>
      <c r="G134" s="305"/>
      <c r="H134" s="305"/>
      <c r="I134" s="305"/>
      <c r="J134" s="306"/>
      <c r="K134" s="306"/>
      <c r="L134" s="306"/>
      <c r="M134" s="306"/>
      <c r="N134" s="306"/>
      <c r="O134" s="306"/>
      <c r="P134" s="306"/>
      <c r="Q134" s="306"/>
      <c r="R134" s="306"/>
      <c r="S134" s="306"/>
      <c r="T134" s="306"/>
      <c r="U134" s="306"/>
      <c r="V134" s="306"/>
      <c r="W134" s="306"/>
      <c r="X134" s="306"/>
      <c r="Y134" s="306"/>
      <c r="Z134" s="306"/>
      <c r="AA134" s="307"/>
    </row>
    <row r="135" spans="1:27" ht="30" customHeight="1">
      <c r="A135" s="1"/>
      <c r="B135" s="234" t="s">
        <v>49</v>
      </c>
      <c r="C135" s="305" t="s">
        <v>153</v>
      </c>
      <c r="D135" s="305"/>
      <c r="E135" s="305"/>
      <c r="F135" s="305"/>
      <c r="G135" s="305"/>
      <c r="H135" s="305"/>
      <c r="I135" s="305"/>
      <c r="J135" s="306"/>
      <c r="K135" s="306"/>
      <c r="L135" s="306"/>
      <c r="M135" s="306"/>
      <c r="N135" s="306"/>
      <c r="O135" s="306"/>
      <c r="P135" s="306"/>
      <c r="Q135" s="306"/>
      <c r="R135" s="306"/>
      <c r="S135" s="306"/>
      <c r="T135" s="306"/>
      <c r="U135" s="306"/>
      <c r="V135" s="306"/>
      <c r="W135" s="306"/>
      <c r="X135" s="306"/>
      <c r="Y135" s="306"/>
      <c r="Z135" s="306"/>
      <c r="AA135" s="307"/>
    </row>
    <row r="136" spans="1:27" ht="22.5" customHeight="1">
      <c r="A136" s="1"/>
      <c r="B136" s="234" t="s">
        <v>49</v>
      </c>
      <c r="C136" s="308" t="s">
        <v>154</v>
      </c>
      <c r="D136" s="308"/>
      <c r="E136" s="308"/>
      <c r="F136" s="308"/>
      <c r="G136" s="308"/>
      <c r="H136" s="308"/>
      <c r="I136" s="308"/>
      <c r="J136" s="306"/>
      <c r="K136" s="306"/>
      <c r="L136" s="306"/>
      <c r="M136" s="306"/>
      <c r="N136" s="306"/>
      <c r="O136" s="306"/>
      <c r="P136" s="306"/>
      <c r="Q136" s="306"/>
      <c r="R136" s="306"/>
      <c r="S136" s="306"/>
      <c r="T136" s="306"/>
      <c r="U136" s="306"/>
      <c r="V136" s="306"/>
      <c r="W136" s="306"/>
      <c r="X136" s="306"/>
      <c r="Y136" s="306"/>
      <c r="Z136" s="306"/>
      <c r="AA136" s="307"/>
    </row>
    <row r="137" spans="1:27" ht="21.75" customHeight="1" thickBot="1">
      <c r="A137" s="1"/>
      <c r="B137" s="234" t="s">
        <v>49</v>
      </c>
      <c r="C137" s="303" t="s">
        <v>103</v>
      </c>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4"/>
    </row>
    <row r="138" spans="1:27" ht="14.25" customHeight="1">
      <c r="A138" s="1"/>
      <c r="B138" s="238" t="s">
        <v>165</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topLeftCell="A13" zoomScale="80" zoomScaleNormal="100" zoomScaleSheetLayoutView="80" workbookViewId="0">
      <selection activeCell="AB13" sqref="AB13"/>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2</v>
      </c>
    </row>
    <row r="2" spans="2:30" ht="15" thickBot="1">
      <c r="B2" s="1" t="s">
        <v>144</v>
      </c>
    </row>
    <row r="3" spans="2:30" ht="42.75" customHeight="1" thickBot="1">
      <c r="B3" s="519" t="s">
        <v>9</v>
      </c>
      <c r="C3" s="490"/>
      <c r="D3" s="490"/>
      <c r="E3" s="491"/>
      <c r="F3" s="489" t="s">
        <v>590</v>
      </c>
      <c r="G3" s="490"/>
      <c r="H3" s="490"/>
      <c r="I3" s="489" t="s">
        <v>591</v>
      </c>
      <c r="J3" s="490"/>
      <c r="K3" s="490"/>
      <c r="L3" s="490"/>
      <c r="M3" s="491"/>
      <c r="N3" s="523" t="s">
        <v>67</v>
      </c>
      <c r="O3" s="514"/>
      <c r="P3" s="514"/>
      <c r="Q3" s="514"/>
      <c r="R3" s="514"/>
      <c r="S3" s="514"/>
      <c r="T3" s="514"/>
      <c r="U3" s="524"/>
      <c r="V3" s="523" t="s">
        <v>244</v>
      </c>
      <c r="W3" s="514"/>
      <c r="X3" s="514"/>
      <c r="Y3" s="514"/>
      <c r="Z3" s="514"/>
      <c r="AA3" s="515"/>
    </row>
    <row r="4" spans="2:30" ht="27.75" customHeight="1">
      <c r="B4" s="525" t="s">
        <v>261</v>
      </c>
      <c r="C4" s="526"/>
      <c r="D4" s="526"/>
      <c r="E4" s="526"/>
      <c r="F4" s="526"/>
      <c r="G4" s="526"/>
      <c r="H4" s="526"/>
      <c r="I4" s="526"/>
      <c r="J4" s="526"/>
      <c r="K4" s="526"/>
      <c r="L4" s="526"/>
      <c r="M4" s="526"/>
      <c r="N4" s="526"/>
      <c r="O4" s="526"/>
      <c r="P4" s="526"/>
      <c r="Q4" s="526"/>
      <c r="R4" s="526"/>
      <c r="S4" s="526"/>
      <c r="T4" s="526"/>
      <c r="U4" s="526"/>
      <c r="V4" s="526"/>
      <c r="W4" s="526"/>
      <c r="X4" s="526"/>
      <c r="Y4" s="526"/>
      <c r="Z4" s="526"/>
      <c r="AA4" s="527"/>
    </row>
    <row r="5" spans="2:30" ht="73.5" customHeight="1">
      <c r="B5" s="470" t="s">
        <v>10</v>
      </c>
      <c r="C5" s="471"/>
      <c r="D5" s="471"/>
      <c r="E5" s="471"/>
      <c r="F5" s="375" t="s">
        <v>160</v>
      </c>
      <c r="G5" s="466"/>
      <c r="H5" s="466"/>
      <c r="I5" s="538" t="s">
        <v>453</v>
      </c>
      <c r="J5" s="539"/>
      <c r="K5" s="539"/>
      <c r="L5" s="539"/>
      <c r="M5" s="540"/>
      <c r="N5" s="499" t="s">
        <v>454</v>
      </c>
      <c r="O5" s="500"/>
      <c r="P5" s="500"/>
      <c r="Q5" s="500"/>
      <c r="R5" s="500"/>
      <c r="S5" s="500"/>
      <c r="T5" s="500"/>
      <c r="U5" s="501"/>
      <c r="V5" s="528">
        <v>1000000</v>
      </c>
      <c r="W5" s="529"/>
      <c r="X5" s="529"/>
      <c r="Y5" s="529"/>
      <c r="Z5" s="529"/>
      <c r="AA5" s="530"/>
    </row>
    <row r="6" spans="2:30" ht="24.75" customHeight="1">
      <c r="B6" s="470"/>
      <c r="C6" s="471"/>
      <c r="D6" s="471"/>
      <c r="E6" s="471"/>
      <c r="F6" s="375"/>
      <c r="G6" s="466"/>
      <c r="H6" s="467"/>
      <c r="I6" s="375"/>
      <c r="J6" s="466"/>
      <c r="K6" s="466"/>
      <c r="L6" s="466"/>
      <c r="M6" s="467"/>
      <c r="N6" s="499"/>
      <c r="O6" s="500"/>
      <c r="P6" s="500"/>
      <c r="Q6" s="500"/>
      <c r="R6" s="500"/>
      <c r="S6" s="500"/>
      <c r="T6" s="500"/>
      <c r="U6" s="501"/>
      <c r="V6" s="528"/>
      <c r="W6" s="529"/>
      <c r="X6" s="529"/>
      <c r="Y6" s="529"/>
      <c r="Z6" s="529"/>
      <c r="AA6" s="530"/>
    </row>
    <row r="7" spans="2:30" ht="24.75" customHeight="1" thickBot="1">
      <c r="B7" s="470"/>
      <c r="C7" s="471"/>
      <c r="D7" s="471"/>
      <c r="E7" s="471"/>
      <c r="F7" s="375"/>
      <c r="G7" s="466"/>
      <c r="H7" s="467"/>
      <c r="I7" s="375"/>
      <c r="J7" s="466"/>
      <c r="K7" s="466"/>
      <c r="L7" s="466"/>
      <c r="M7" s="467"/>
      <c r="N7" s="499"/>
      <c r="O7" s="500"/>
      <c r="P7" s="500"/>
      <c r="Q7" s="500"/>
      <c r="R7" s="500"/>
      <c r="S7" s="500"/>
      <c r="T7" s="500"/>
      <c r="U7" s="501"/>
      <c r="V7" s="534"/>
      <c r="W7" s="534"/>
      <c r="X7" s="534"/>
      <c r="Y7" s="534"/>
      <c r="Z7" s="534"/>
      <c r="AA7" s="535"/>
    </row>
    <row r="8" spans="2:30" ht="27.75" customHeight="1" thickBot="1">
      <c r="B8" s="536" t="s">
        <v>174</v>
      </c>
      <c r="C8" s="466"/>
      <c r="D8" s="466"/>
      <c r="E8" s="466"/>
      <c r="F8" s="466"/>
      <c r="G8" s="466"/>
      <c r="H8" s="466"/>
      <c r="I8" s="466"/>
      <c r="J8" s="466"/>
      <c r="K8" s="466"/>
      <c r="L8" s="466"/>
      <c r="M8" s="466"/>
      <c r="N8" s="466"/>
      <c r="O8" s="466"/>
      <c r="P8" s="466"/>
      <c r="Q8" s="466"/>
      <c r="R8" s="466"/>
      <c r="S8" s="466"/>
      <c r="T8" s="466"/>
      <c r="U8" s="537"/>
      <c r="V8" s="531">
        <f>SUM(V5:AA7)</f>
        <v>1000000</v>
      </c>
      <c r="W8" s="532"/>
      <c r="X8" s="532"/>
      <c r="Y8" s="532"/>
      <c r="Z8" s="532"/>
      <c r="AA8" s="533"/>
    </row>
    <row r="9" spans="2:30" ht="37.5" customHeight="1">
      <c r="B9" s="468" t="s">
        <v>269</v>
      </c>
      <c r="C9" s="469"/>
      <c r="D9" s="469"/>
      <c r="E9" s="469"/>
      <c r="F9" s="469"/>
      <c r="G9" s="469"/>
      <c r="H9" s="469"/>
      <c r="I9" s="469"/>
      <c r="J9" s="469"/>
      <c r="K9" s="469"/>
      <c r="L9" s="469"/>
      <c r="M9" s="469"/>
      <c r="N9" s="469"/>
      <c r="O9" s="469"/>
      <c r="P9" s="469"/>
      <c r="Q9" s="469"/>
      <c r="R9" s="469"/>
      <c r="S9" s="469"/>
      <c r="T9" s="469"/>
      <c r="U9" s="469"/>
      <c r="V9" s="397"/>
      <c r="W9" s="397"/>
      <c r="X9" s="397"/>
      <c r="Y9" s="397"/>
      <c r="Z9" s="397"/>
      <c r="AA9" s="398"/>
    </row>
    <row r="10" spans="2:30" ht="37.5" customHeight="1">
      <c r="B10" s="470" t="s">
        <v>10</v>
      </c>
      <c r="C10" s="471"/>
      <c r="D10" s="471"/>
      <c r="E10" s="471"/>
      <c r="F10" s="375" t="s">
        <v>161</v>
      </c>
      <c r="G10" s="466"/>
      <c r="H10" s="467"/>
      <c r="I10" s="466"/>
      <c r="J10" s="466"/>
      <c r="K10" s="466"/>
      <c r="L10" s="466"/>
      <c r="M10" s="467"/>
      <c r="N10" s="375"/>
      <c r="O10" s="466"/>
      <c r="P10" s="466"/>
      <c r="Q10" s="466"/>
      <c r="R10" s="466"/>
      <c r="S10" s="466"/>
      <c r="T10" s="466"/>
      <c r="U10" s="467"/>
      <c r="V10" s="472"/>
      <c r="W10" s="473"/>
      <c r="X10" s="473"/>
      <c r="Y10" s="473"/>
      <c r="Z10" s="473"/>
      <c r="AA10" s="474"/>
    </row>
    <row r="11" spans="2:30" ht="37.5" customHeight="1">
      <c r="B11" s="470"/>
      <c r="C11" s="471"/>
      <c r="D11" s="471"/>
      <c r="E11" s="471"/>
      <c r="F11" s="375"/>
      <c r="G11" s="466"/>
      <c r="H11" s="466"/>
      <c r="I11" s="375"/>
      <c r="J11" s="466"/>
      <c r="K11" s="466"/>
      <c r="L11" s="466"/>
      <c r="M11" s="467"/>
      <c r="N11" s="375"/>
      <c r="O11" s="466"/>
      <c r="P11" s="466"/>
      <c r="Q11" s="466"/>
      <c r="R11" s="466"/>
      <c r="S11" s="466"/>
      <c r="T11" s="466"/>
      <c r="U11" s="467"/>
      <c r="V11" s="472"/>
      <c r="W11" s="473"/>
      <c r="X11" s="473"/>
      <c r="Y11" s="473"/>
      <c r="Z11" s="473"/>
      <c r="AA11" s="474"/>
    </row>
    <row r="12" spans="2:30" ht="37.5" customHeight="1" thickBot="1">
      <c r="B12" s="470"/>
      <c r="C12" s="471"/>
      <c r="D12" s="471"/>
      <c r="E12" s="471"/>
      <c r="F12" s="375"/>
      <c r="G12" s="466"/>
      <c r="H12" s="467"/>
      <c r="I12" s="375"/>
      <c r="J12" s="466"/>
      <c r="K12" s="466"/>
      <c r="L12" s="466"/>
      <c r="M12" s="467"/>
      <c r="N12" s="421"/>
      <c r="O12" s="502"/>
      <c r="P12" s="502"/>
      <c r="Q12" s="502"/>
      <c r="R12" s="502"/>
      <c r="S12" s="502"/>
      <c r="T12" s="502"/>
      <c r="U12" s="503"/>
      <c r="V12" s="504"/>
      <c r="W12" s="505"/>
      <c r="X12" s="505"/>
      <c r="Y12" s="505"/>
      <c r="Z12" s="505"/>
      <c r="AA12" s="506"/>
    </row>
    <row r="13" spans="2:30" ht="32.25" customHeight="1" thickBot="1">
      <c r="B13" s="521" t="s">
        <v>175</v>
      </c>
      <c r="C13" s="502"/>
      <c r="D13" s="502"/>
      <c r="E13" s="502"/>
      <c r="F13" s="502"/>
      <c r="G13" s="502"/>
      <c r="H13" s="502"/>
      <c r="I13" s="502"/>
      <c r="J13" s="502"/>
      <c r="K13" s="502"/>
      <c r="L13" s="502"/>
      <c r="M13" s="502"/>
      <c r="N13" s="502"/>
      <c r="O13" s="502"/>
      <c r="P13" s="502"/>
      <c r="Q13" s="502"/>
      <c r="R13" s="502"/>
      <c r="S13" s="502"/>
      <c r="T13" s="502"/>
      <c r="U13" s="522"/>
      <c r="V13" s="507">
        <f>SUM(V10:AA12)</f>
        <v>0</v>
      </c>
      <c r="W13" s="508"/>
      <c r="X13" s="508"/>
      <c r="Y13" s="508"/>
      <c r="Z13" s="508"/>
      <c r="AA13" s="509"/>
    </row>
    <row r="14" spans="2:30" ht="33" customHeight="1" thickBot="1">
      <c r="B14" s="513" t="s">
        <v>176</v>
      </c>
      <c r="C14" s="514"/>
      <c r="D14" s="514"/>
      <c r="E14" s="514"/>
      <c r="F14" s="514"/>
      <c r="G14" s="514"/>
      <c r="H14" s="514"/>
      <c r="I14" s="514"/>
      <c r="J14" s="514"/>
      <c r="K14" s="514"/>
      <c r="L14" s="514"/>
      <c r="M14" s="514"/>
      <c r="N14" s="514"/>
      <c r="O14" s="514"/>
      <c r="P14" s="514"/>
      <c r="Q14" s="514"/>
      <c r="R14" s="514"/>
      <c r="S14" s="514"/>
      <c r="T14" s="514"/>
      <c r="U14" s="515"/>
      <c r="V14" s="516">
        <f>SUM(V8,V13)</f>
        <v>1000000</v>
      </c>
      <c r="W14" s="517"/>
      <c r="X14" s="517"/>
      <c r="Y14" s="517"/>
      <c r="Z14" s="517"/>
      <c r="AA14" s="518"/>
      <c r="AB14" s="29">
        <f>SUM(V14)</f>
        <v>1000000</v>
      </c>
    </row>
    <row r="15" spans="2:30" ht="37.5" customHeight="1" thickBot="1">
      <c r="B15" s="519" t="s">
        <v>250</v>
      </c>
      <c r="C15" s="490"/>
      <c r="D15" s="490"/>
      <c r="E15" s="490"/>
      <c r="F15" s="490"/>
      <c r="G15" s="490"/>
      <c r="H15" s="490"/>
      <c r="I15" s="490"/>
      <c r="J15" s="490"/>
      <c r="K15" s="490"/>
      <c r="L15" s="490"/>
      <c r="M15" s="490"/>
      <c r="N15" s="490"/>
      <c r="O15" s="490"/>
      <c r="P15" s="490"/>
      <c r="Q15" s="490"/>
      <c r="R15" s="490"/>
      <c r="S15" s="490"/>
      <c r="T15" s="490"/>
      <c r="U15" s="520"/>
      <c r="V15" s="510">
        <f>IF(10000000*4/3&lt;=V14,ROUNDUP(10000000*4/3,0),IF((AC1+1)*1000000*4/3&lt;=V14,ROUNDUP((AC1+1)*1000000*4/3,0),V14))</f>
        <v>1000000</v>
      </c>
      <c r="W15" s="511"/>
      <c r="X15" s="511"/>
      <c r="Y15" s="511"/>
      <c r="Z15" s="511"/>
      <c r="AA15" s="512"/>
    </row>
    <row r="16" spans="2:30" ht="43.5" customHeight="1" thickBot="1">
      <c r="B16" s="487" t="s">
        <v>254</v>
      </c>
      <c r="C16" s="488"/>
      <c r="D16" s="488"/>
      <c r="E16" s="488"/>
      <c r="F16" s="488"/>
      <c r="G16" s="488"/>
      <c r="H16" s="488"/>
      <c r="I16" s="488"/>
      <c r="J16" s="488"/>
      <c r="K16" s="488"/>
      <c r="L16" s="488"/>
      <c r="M16" s="488"/>
      <c r="N16" s="488"/>
      <c r="O16" s="488"/>
      <c r="P16" s="488"/>
      <c r="Q16" s="488"/>
      <c r="R16" s="488"/>
      <c r="S16" s="488"/>
      <c r="T16" s="488"/>
      <c r="U16" s="488"/>
      <c r="V16" s="483">
        <f>IF(AB16&gt;=AC16,IF((AC1+1)*1000000&gt;V15*3/4,INT(V15*3/4),(AC1+1)*1000000),"対象外")</f>
        <v>750000</v>
      </c>
      <c r="W16" s="484"/>
      <c r="X16" s="484"/>
      <c r="Y16" s="484"/>
      <c r="Z16" s="484"/>
      <c r="AA16" s="485"/>
      <c r="AB16" s="30">
        <f>V8/V15</f>
        <v>1</v>
      </c>
      <c r="AC16" s="1">
        <f>1/6</f>
        <v>0.16666666666666666</v>
      </c>
      <c r="AD16" s="1" t="s">
        <v>172</v>
      </c>
    </row>
    <row r="17" spans="2:28">
      <c r="B17" s="1" t="s">
        <v>76</v>
      </c>
    </row>
    <row r="18" spans="2:28">
      <c r="B18" s="1" t="s">
        <v>255</v>
      </c>
    </row>
    <row r="19" spans="2:28">
      <c r="B19" s="1" t="s">
        <v>256</v>
      </c>
    </row>
    <row r="20" spans="2:28">
      <c r="B20" s="89"/>
    </row>
    <row r="21" spans="2:28" ht="42.75" customHeight="1" thickBot="1">
      <c r="B21" s="1" t="s">
        <v>147</v>
      </c>
    </row>
    <row r="22" spans="2:28" ht="36" customHeight="1" thickBot="1">
      <c r="B22" s="559" t="s">
        <v>9</v>
      </c>
      <c r="C22" s="560"/>
      <c r="D22" s="560"/>
      <c r="E22" s="560"/>
      <c r="F22" s="489" t="s">
        <v>66</v>
      </c>
      <c r="G22" s="490"/>
      <c r="H22" s="490"/>
      <c r="I22" s="490"/>
      <c r="J22" s="490"/>
      <c r="K22" s="490"/>
      <c r="L22" s="490"/>
      <c r="M22" s="491"/>
      <c r="N22" s="523" t="s">
        <v>67</v>
      </c>
      <c r="O22" s="490"/>
      <c r="P22" s="490"/>
      <c r="Q22" s="490"/>
      <c r="R22" s="490"/>
      <c r="S22" s="490"/>
      <c r="T22" s="490"/>
      <c r="U22" s="491"/>
      <c r="V22" s="523" t="s">
        <v>177</v>
      </c>
      <c r="W22" s="514"/>
      <c r="X22" s="514"/>
      <c r="Y22" s="514"/>
      <c r="Z22" s="514"/>
      <c r="AA22" s="515"/>
    </row>
    <row r="23" spans="2:28" ht="63" customHeight="1">
      <c r="B23" s="543" t="s">
        <v>90</v>
      </c>
      <c r="C23" s="544"/>
      <c r="D23" s="544"/>
      <c r="E23" s="544"/>
      <c r="F23" s="399" t="s">
        <v>160</v>
      </c>
      <c r="G23" s="399"/>
      <c r="H23" s="399"/>
      <c r="I23" s="486" t="s">
        <v>455</v>
      </c>
      <c r="J23" s="486"/>
      <c r="K23" s="486"/>
      <c r="L23" s="486"/>
      <c r="M23" s="486"/>
      <c r="N23" s="567" t="s">
        <v>456</v>
      </c>
      <c r="O23" s="568"/>
      <c r="P23" s="568"/>
      <c r="Q23" s="568"/>
      <c r="R23" s="568"/>
      <c r="S23" s="568"/>
      <c r="T23" s="568"/>
      <c r="U23" s="569"/>
      <c r="V23" s="570">
        <v>90000</v>
      </c>
      <c r="W23" s="571"/>
      <c r="X23" s="571"/>
      <c r="Y23" s="571"/>
      <c r="Z23" s="571"/>
      <c r="AA23" s="572"/>
    </row>
    <row r="24" spans="2:28" ht="24.75" customHeight="1">
      <c r="B24" s="543"/>
      <c r="C24" s="544"/>
      <c r="D24" s="544"/>
      <c r="E24" s="544"/>
      <c r="F24" s="374"/>
      <c r="G24" s="374"/>
      <c r="H24" s="374"/>
      <c r="I24" s="374"/>
      <c r="J24" s="374"/>
      <c r="K24" s="374"/>
      <c r="L24" s="374"/>
      <c r="M24" s="374"/>
      <c r="N24" s="499"/>
      <c r="O24" s="500"/>
      <c r="P24" s="500"/>
      <c r="Q24" s="500"/>
      <c r="R24" s="500"/>
      <c r="S24" s="500"/>
      <c r="T24" s="500"/>
      <c r="U24" s="501"/>
      <c r="V24" s="528"/>
      <c r="W24" s="529"/>
      <c r="X24" s="529"/>
      <c r="Y24" s="529"/>
      <c r="Z24" s="529"/>
      <c r="AA24" s="530"/>
    </row>
    <row r="25" spans="2:28" ht="32.25" customHeight="1" thickBot="1">
      <c r="B25" s="543"/>
      <c r="C25" s="544"/>
      <c r="D25" s="544"/>
      <c r="E25" s="544"/>
      <c r="F25" s="374"/>
      <c r="G25" s="374"/>
      <c r="H25" s="374"/>
      <c r="I25" s="374"/>
      <c r="J25" s="374"/>
      <c r="K25" s="374"/>
      <c r="L25" s="374"/>
      <c r="M25" s="374"/>
      <c r="N25" s="375"/>
      <c r="O25" s="466"/>
      <c r="P25" s="466"/>
      <c r="Q25" s="466"/>
      <c r="R25" s="466"/>
      <c r="S25" s="466"/>
      <c r="T25" s="466"/>
      <c r="U25" s="467"/>
      <c r="V25" s="561"/>
      <c r="W25" s="562"/>
      <c r="X25" s="562"/>
      <c r="Y25" s="562"/>
      <c r="Z25" s="562"/>
      <c r="AA25" s="563"/>
    </row>
    <row r="26" spans="2:28" ht="30" customHeight="1" thickBot="1">
      <c r="B26" s="521" t="s">
        <v>48</v>
      </c>
      <c r="C26" s="502"/>
      <c r="D26" s="502"/>
      <c r="E26" s="502"/>
      <c r="F26" s="502"/>
      <c r="G26" s="502"/>
      <c r="H26" s="502"/>
      <c r="I26" s="502"/>
      <c r="J26" s="502"/>
      <c r="K26" s="502"/>
      <c r="L26" s="502"/>
      <c r="M26" s="502"/>
      <c r="N26" s="502"/>
      <c r="O26" s="502"/>
      <c r="P26" s="502"/>
      <c r="Q26" s="502"/>
      <c r="R26" s="502"/>
      <c r="S26" s="502"/>
      <c r="T26" s="502"/>
      <c r="U26" s="502"/>
      <c r="V26" s="507">
        <f>SUM(V23:AA25)</f>
        <v>90000</v>
      </c>
      <c r="W26" s="508"/>
      <c r="X26" s="508"/>
      <c r="Y26" s="508"/>
      <c r="Z26" s="508"/>
      <c r="AA26" s="509"/>
    </row>
    <row r="27" spans="2:28" ht="43.5" customHeight="1" thickBot="1">
      <c r="B27" s="492" t="s">
        <v>173</v>
      </c>
      <c r="C27" s="493"/>
      <c r="D27" s="493"/>
      <c r="E27" s="493"/>
      <c r="F27" s="493"/>
      <c r="G27" s="493"/>
      <c r="H27" s="493"/>
      <c r="I27" s="493"/>
      <c r="J27" s="493"/>
      <c r="K27" s="493"/>
      <c r="L27" s="493"/>
      <c r="M27" s="493"/>
      <c r="N27" s="493"/>
      <c r="O27" s="493"/>
      <c r="P27" s="493"/>
      <c r="Q27" s="493"/>
      <c r="R27" s="493"/>
      <c r="S27" s="493"/>
      <c r="T27" s="493"/>
      <c r="U27" s="494"/>
      <c r="V27" s="564">
        <f>IF(AB28&gt;V16,V16,AB28)</f>
        <v>90000</v>
      </c>
      <c r="W27" s="565"/>
      <c r="X27" s="565"/>
      <c r="Y27" s="565"/>
      <c r="Z27" s="565"/>
      <c r="AA27" s="566"/>
    </row>
    <row r="28" spans="2:28" ht="49.5" customHeight="1" thickBot="1">
      <c r="B28" s="487" t="s">
        <v>257</v>
      </c>
      <c r="C28" s="488"/>
      <c r="D28" s="488"/>
      <c r="E28" s="488"/>
      <c r="F28" s="488"/>
      <c r="G28" s="488"/>
      <c r="H28" s="488"/>
      <c r="I28" s="488"/>
      <c r="J28" s="488"/>
      <c r="K28" s="488"/>
      <c r="L28" s="488"/>
      <c r="M28" s="488"/>
      <c r="N28" s="488"/>
      <c r="O28" s="488"/>
      <c r="P28" s="488"/>
      <c r="Q28" s="488"/>
      <c r="R28" s="488"/>
      <c r="S28" s="488"/>
      <c r="T28" s="488"/>
      <c r="U28" s="545"/>
      <c r="V28" s="546">
        <f>+V27</f>
        <v>90000</v>
      </c>
      <c r="W28" s="547"/>
      <c r="X28" s="547"/>
      <c r="Y28" s="547"/>
      <c r="Z28" s="547"/>
      <c r="AA28" s="548"/>
      <c r="AB28" s="1">
        <f>IF((AC2+1)*500000&gt;V26,V26,(AC2+1)*500000)</f>
        <v>90000</v>
      </c>
    </row>
    <row r="29" spans="2:28" ht="40.5" customHeight="1" thickBot="1">
      <c r="B29" s="1" t="s">
        <v>256</v>
      </c>
    </row>
    <row r="30" spans="2:28" ht="40.5" customHeight="1" thickBot="1">
      <c r="B30" s="492" t="s">
        <v>178</v>
      </c>
      <c r="C30" s="493"/>
      <c r="D30" s="493"/>
      <c r="E30" s="493"/>
      <c r="F30" s="493"/>
      <c r="G30" s="493"/>
      <c r="H30" s="493"/>
      <c r="I30" s="493"/>
      <c r="J30" s="493"/>
      <c r="K30" s="493"/>
      <c r="L30" s="493"/>
      <c r="M30" s="493"/>
      <c r="N30" s="493"/>
      <c r="O30" s="493"/>
      <c r="P30" s="493"/>
      <c r="Q30" s="493"/>
      <c r="R30" s="493"/>
      <c r="S30" s="493"/>
      <c r="T30" s="493"/>
      <c r="U30" s="495"/>
      <c r="V30" s="496">
        <f>SUM(V26,V14)</f>
        <v>1090000</v>
      </c>
      <c r="W30" s="497"/>
      <c r="X30" s="497"/>
      <c r="Y30" s="497"/>
      <c r="Z30" s="497"/>
      <c r="AA30" s="498"/>
    </row>
    <row r="31" spans="2:28" ht="43.5" customHeight="1" thickBot="1">
      <c r="B31" s="492" t="s">
        <v>181</v>
      </c>
      <c r="C31" s="493"/>
      <c r="D31" s="493"/>
      <c r="E31" s="493"/>
      <c r="F31" s="493"/>
      <c r="G31" s="493"/>
      <c r="H31" s="493"/>
      <c r="I31" s="493"/>
      <c r="J31" s="493"/>
      <c r="K31" s="493"/>
      <c r="L31" s="493"/>
      <c r="M31" s="493"/>
      <c r="N31" s="493"/>
      <c r="O31" s="493"/>
      <c r="P31" s="493"/>
      <c r="Q31" s="493"/>
      <c r="R31" s="493"/>
      <c r="S31" s="493"/>
      <c r="T31" s="493"/>
      <c r="U31" s="495"/>
      <c r="V31" s="496">
        <f>SUM(V27,V15)</f>
        <v>1090000</v>
      </c>
      <c r="W31" s="497"/>
      <c r="X31" s="497"/>
      <c r="Y31" s="497"/>
      <c r="Z31" s="497"/>
      <c r="AA31" s="498"/>
    </row>
    <row r="32" spans="2:28" ht="49.5" customHeight="1" thickTop="1" thickBot="1">
      <c r="B32" s="487" t="s">
        <v>258</v>
      </c>
      <c r="C32" s="488"/>
      <c r="D32" s="488"/>
      <c r="E32" s="488"/>
      <c r="F32" s="488"/>
      <c r="G32" s="488"/>
      <c r="H32" s="488"/>
      <c r="I32" s="488"/>
      <c r="J32" s="488"/>
      <c r="K32" s="488"/>
      <c r="L32" s="488"/>
      <c r="M32" s="488"/>
      <c r="N32" s="488"/>
      <c r="O32" s="488"/>
      <c r="P32" s="488"/>
      <c r="Q32" s="488"/>
      <c r="R32" s="488"/>
      <c r="S32" s="488"/>
      <c r="T32" s="488"/>
      <c r="U32" s="488"/>
      <c r="V32" s="549">
        <f>IF(SUM(V16,V28)&lt;=(AC1+1)*1500000,SUM(V16,V28),(AC1+1)*1500000)</f>
        <v>840000</v>
      </c>
      <c r="W32" s="550"/>
      <c r="X32" s="550"/>
      <c r="Y32" s="550"/>
      <c r="Z32" s="550"/>
      <c r="AA32" s="551"/>
    </row>
    <row r="34" spans="2:27">
      <c r="B34" s="1" t="s">
        <v>297</v>
      </c>
      <c r="M34" s="26"/>
      <c r="P34" s="1" t="s">
        <v>54</v>
      </c>
      <c r="AA34" s="26"/>
    </row>
    <row r="35" spans="2:27" ht="27.75" customHeight="1">
      <c r="B35" s="553" t="s">
        <v>50</v>
      </c>
      <c r="C35" s="553"/>
      <c r="D35" s="553"/>
      <c r="E35" s="553"/>
      <c r="F35" s="553" t="s">
        <v>140</v>
      </c>
      <c r="G35" s="553"/>
      <c r="H35" s="553"/>
      <c r="I35" s="553"/>
      <c r="J35" s="553" t="s">
        <v>55</v>
      </c>
      <c r="K35" s="553"/>
      <c r="L35" s="553"/>
      <c r="M35" s="553"/>
      <c r="P35" s="553" t="s">
        <v>50</v>
      </c>
      <c r="Q35" s="553"/>
      <c r="R35" s="553"/>
      <c r="S35" s="553"/>
      <c r="T35" s="553" t="s">
        <v>140</v>
      </c>
      <c r="U35" s="553"/>
      <c r="V35" s="553"/>
      <c r="W35" s="553"/>
      <c r="X35" s="553" t="s">
        <v>55</v>
      </c>
      <c r="Y35" s="553"/>
      <c r="Z35" s="553"/>
      <c r="AA35" s="553"/>
    </row>
    <row r="36" spans="2:27" ht="34.5" customHeight="1">
      <c r="B36" s="475" t="s">
        <v>51</v>
      </c>
      <c r="C36" s="475"/>
      <c r="D36" s="475"/>
      <c r="E36" s="475"/>
      <c r="F36" s="477">
        <v>250000</v>
      </c>
      <c r="G36" s="477"/>
      <c r="H36" s="477"/>
      <c r="I36" s="477"/>
      <c r="J36" s="554"/>
      <c r="K36" s="554"/>
      <c r="L36" s="554"/>
      <c r="M36" s="554"/>
      <c r="P36" s="479" t="s">
        <v>56</v>
      </c>
      <c r="Q36" s="479"/>
      <c r="R36" s="479"/>
      <c r="S36" s="479"/>
      <c r="T36" s="476">
        <v>840000</v>
      </c>
      <c r="U36" s="476"/>
      <c r="V36" s="476"/>
      <c r="W36" s="476"/>
      <c r="X36" s="377"/>
      <c r="Y36" s="377"/>
      <c r="Z36" s="377"/>
      <c r="AA36" s="377"/>
    </row>
    <row r="37" spans="2:27" ht="36" customHeight="1">
      <c r="B37" s="475" t="s">
        <v>59</v>
      </c>
      <c r="C37" s="475"/>
      <c r="D37" s="475"/>
      <c r="E37" s="475"/>
      <c r="F37" s="477">
        <f>+V32</f>
        <v>840000</v>
      </c>
      <c r="G37" s="477"/>
      <c r="H37" s="477"/>
      <c r="I37" s="477"/>
      <c r="J37" s="480" t="str">
        <f>IF(T37+T38+T36=F37,"","×")</f>
        <v/>
      </c>
      <c r="K37" s="481"/>
      <c r="L37" s="481"/>
      <c r="M37" s="482"/>
      <c r="P37" s="479" t="s">
        <v>57</v>
      </c>
      <c r="Q37" s="479"/>
      <c r="R37" s="479"/>
      <c r="S37" s="479"/>
      <c r="T37" s="476"/>
      <c r="U37" s="476"/>
      <c r="V37" s="476"/>
      <c r="W37" s="476"/>
      <c r="X37" s="377"/>
      <c r="Y37" s="377"/>
      <c r="Z37" s="377"/>
      <c r="AA37" s="377"/>
    </row>
    <row r="38" spans="2:27" ht="36" customHeight="1">
      <c r="B38" s="475" t="s">
        <v>52</v>
      </c>
      <c r="C38" s="475"/>
      <c r="D38" s="475"/>
      <c r="E38" s="475"/>
      <c r="F38" s="477"/>
      <c r="G38" s="477"/>
      <c r="H38" s="477"/>
      <c r="I38" s="477"/>
      <c r="J38" s="377"/>
      <c r="K38" s="377"/>
      <c r="L38" s="377"/>
      <c r="M38" s="377"/>
      <c r="P38" s="552" t="s">
        <v>58</v>
      </c>
      <c r="Q38" s="552"/>
      <c r="R38" s="552"/>
      <c r="S38" s="552"/>
      <c r="T38" s="476"/>
      <c r="U38" s="476"/>
      <c r="V38" s="476"/>
      <c r="W38" s="476"/>
      <c r="X38" s="377"/>
      <c r="Y38" s="377"/>
      <c r="Z38" s="377"/>
      <c r="AA38" s="377"/>
    </row>
    <row r="39" spans="2:27" ht="35.25" customHeight="1">
      <c r="B39" s="475" t="s">
        <v>53</v>
      </c>
      <c r="C39" s="475"/>
      <c r="D39" s="475"/>
      <c r="E39" s="475"/>
      <c r="F39" s="477"/>
      <c r="G39" s="477"/>
      <c r="H39" s="477"/>
      <c r="I39" s="477"/>
      <c r="J39" s="377"/>
      <c r="K39" s="377"/>
      <c r="L39" s="377"/>
      <c r="M39" s="377"/>
    </row>
    <row r="40" spans="2:27" ht="28.5" customHeight="1">
      <c r="B40" s="475" t="s">
        <v>60</v>
      </c>
      <c r="C40" s="475"/>
      <c r="D40" s="475"/>
      <c r="E40" s="475"/>
      <c r="F40" s="477">
        <f>SUM(F36:I39)</f>
        <v>1090000</v>
      </c>
      <c r="G40" s="477"/>
      <c r="H40" s="477"/>
      <c r="I40" s="477"/>
      <c r="J40" s="478" t="str">
        <f>IF(V30=F40,"","×")</f>
        <v/>
      </c>
      <c r="K40" s="478"/>
      <c r="L40" s="478"/>
      <c r="M40" s="478"/>
    </row>
    <row r="41" spans="2:27" ht="21.75" customHeight="1">
      <c r="B41" s="555" t="s">
        <v>75</v>
      </c>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row>
    <row r="42" spans="2:27" ht="23.25" customHeight="1">
      <c r="B42" s="555" t="s">
        <v>298</v>
      </c>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556" t="s">
        <v>592</v>
      </c>
      <c r="P44" s="557"/>
      <c r="Q44" s="557"/>
      <c r="R44" s="557"/>
      <c r="S44" s="557"/>
      <c r="T44" s="557"/>
      <c r="U44" s="557"/>
      <c r="V44" s="557"/>
      <c r="W44" s="557"/>
      <c r="X44" s="557"/>
      <c r="Y44" s="557"/>
      <c r="Z44" s="557"/>
      <c r="AA44" s="558"/>
    </row>
    <row r="45" spans="2:27" ht="33" customHeight="1">
      <c r="O45" s="376" t="s">
        <v>235</v>
      </c>
      <c r="P45" s="377"/>
      <c r="Q45" s="377"/>
      <c r="R45" s="377"/>
      <c r="S45" s="377"/>
      <c r="T45" s="377"/>
      <c r="U45" s="377"/>
      <c r="V45" s="377"/>
      <c r="W45" s="377"/>
      <c r="X45" s="377" t="s">
        <v>171</v>
      </c>
      <c r="Y45" s="377"/>
      <c r="Z45" s="377" t="s">
        <v>49</v>
      </c>
      <c r="AA45" s="378"/>
    </row>
    <row r="46" spans="2:27" ht="36.75" customHeight="1" thickBot="1">
      <c r="O46" s="430" t="s">
        <v>1</v>
      </c>
      <c r="P46" s="431"/>
      <c r="Q46" s="541"/>
      <c r="R46" s="542"/>
      <c r="S46" s="431"/>
      <c r="T46" s="431"/>
      <c r="U46" s="431"/>
      <c r="V46" s="431"/>
      <c r="W46" s="431"/>
      <c r="X46" s="431"/>
      <c r="Y46" s="431"/>
      <c r="Z46" s="431"/>
      <c r="AA46" s="432"/>
    </row>
  </sheetData>
  <mergeCells count="117">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F10:H10"/>
    <mergeCell ref="I10:M10"/>
    <mergeCell ref="F11:H11"/>
    <mergeCell ref="I11:M11"/>
    <mergeCell ref="I12:M12"/>
    <mergeCell ref="F12:H12"/>
    <mergeCell ref="F7:H7"/>
    <mergeCell ref="F6:H6"/>
    <mergeCell ref="B9:AA9"/>
    <mergeCell ref="B10:E10"/>
    <mergeCell ref="N10:U10"/>
    <mergeCell ref="V10:AA10"/>
  </mergeCells>
  <phoneticPr fontId="6"/>
  <dataValidations count="3">
    <dataValidation type="list" allowBlank="1" showInputMessage="1" showErrorMessage="1" sqref="Z45:AA45">
      <formula1>"□,■"</formula1>
    </dataValidation>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6"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90" zoomScaleNormal="80" zoomScaleSheetLayoutView="90" workbookViewId="0">
      <selection activeCell="G13" sqref="G13"/>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4" t="s">
        <v>138</v>
      </c>
      <c r="B1" s="574"/>
    </row>
    <row r="2" spans="1:11" ht="18" customHeight="1"/>
    <row r="3" spans="1:11" ht="21">
      <c r="A3" s="575" t="s">
        <v>139</v>
      </c>
      <c r="B3" s="575"/>
      <c r="C3" s="575"/>
      <c r="D3" s="575"/>
      <c r="E3" s="575"/>
      <c r="F3" s="4"/>
      <c r="G3" s="4"/>
      <c r="H3" s="4"/>
      <c r="I3" s="4"/>
      <c r="J3" s="4"/>
      <c r="K3" s="4"/>
    </row>
    <row r="4" spans="1:11" ht="17.25" customHeight="1"/>
    <row r="5" spans="1:11" ht="50.25" customHeight="1">
      <c r="A5" s="576" t="s">
        <v>265</v>
      </c>
      <c r="B5" s="576"/>
      <c r="C5" s="576"/>
      <c r="D5" s="576"/>
      <c r="E5" s="576"/>
      <c r="F5" s="5"/>
      <c r="G5" s="5"/>
      <c r="H5" s="5"/>
      <c r="I5" s="5"/>
      <c r="J5" s="5"/>
      <c r="K5" s="5"/>
    </row>
    <row r="7" spans="1:11" ht="28.5">
      <c r="A7" s="577" t="s">
        <v>106</v>
      </c>
      <c r="B7" s="577"/>
      <c r="C7" s="6" t="s">
        <v>107</v>
      </c>
      <c r="D7" s="6" t="s">
        <v>262</v>
      </c>
      <c r="E7" s="6" t="s">
        <v>108</v>
      </c>
      <c r="F7" s="5"/>
      <c r="G7" s="5"/>
      <c r="H7" s="5"/>
    </row>
    <row r="8" spans="1:11" ht="24" customHeight="1">
      <c r="A8" s="578" t="s">
        <v>109</v>
      </c>
      <c r="B8" s="573" t="s">
        <v>110</v>
      </c>
      <c r="C8" s="2" t="s">
        <v>49</v>
      </c>
      <c r="D8" s="2" t="s">
        <v>8</v>
      </c>
      <c r="E8" s="8" t="s">
        <v>111</v>
      </c>
    </row>
    <row r="9" spans="1:11" ht="24" customHeight="1">
      <c r="A9" s="578"/>
      <c r="B9" s="573"/>
      <c r="C9" s="2" t="s">
        <v>49</v>
      </c>
      <c r="D9" s="2" t="s">
        <v>49</v>
      </c>
      <c r="E9" s="8" t="s">
        <v>112</v>
      </c>
    </row>
    <row r="10" spans="1:11" ht="24" customHeight="1">
      <c r="A10" s="578"/>
      <c r="B10" s="573"/>
      <c r="C10" s="2" t="s">
        <v>49</v>
      </c>
      <c r="D10" s="2" t="s">
        <v>49</v>
      </c>
      <c r="E10" s="8" t="s">
        <v>113</v>
      </c>
    </row>
    <row r="11" spans="1:11" ht="24" customHeight="1">
      <c r="A11" s="578"/>
      <c r="B11" s="573"/>
      <c r="C11" s="2" t="s">
        <v>49</v>
      </c>
      <c r="D11" s="2" t="s">
        <v>49</v>
      </c>
      <c r="E11" s="8" t="s">
        <v>114</v>
      </c>
    </row>
    <row r="12" spans="1:11" ht="24" customHeight="1">
      <c r="A12" s="578"/>
      <c r="B12" s="573" t="s">
        <v>115</v>
      </c>
      <c r="C12" s="2" t="s">
        <v>49</v>
      </c>
      <c r="D12" s="2" t="s">
        <v>49</v>
      </c>
      <c r="E12" s="8" t="s">
        <v>116</v>
      </c>
    </row>
    <row r="13" spans="1:11" ht="24" customHeight="1">
      <c r="A13" s="578"/>
      <c r="B13" s="573"/>
      <c r="C13" s="2" t="s">
        <v>49</v>
      </c>
      <c r="D13" s="2" t="s">
        <v>49</v>
      </c>
      <c r="E13" s="8" t="s">
        <v>117</v>
      </c>
    </row>
    <row r="14" spans="1:11" ht="24" customHeight="1">
      <c r="A14" s="578"/>
      <c r="B14" s="573"/>
      <c r="C14" s="2" t="s">
        <v>49</v>
      </c>
      <c r="D14" s="2" t="s">
        <v>49</v>
      </c>
      <c r="E14" s="8" t="s">
        <v>118</v>
      </c>
    </row>
    <row r="15" spans="1:11" ht="24" customHeight="1">
      <c r="A15" s="578"/>
      <c r="B15" s="573"/>
      <c r="C15" s="2" t="s">
        <v>49</v>
      </c>
      <c r="D15" s="2" t="s">
        <v>49</v>
      </c>
      <c r="E15" s="8" t="s">
        <v>119</v>
      </c>
    </row>
    <row r="16" spans="1:11" ht="24" customHeight="1">
      <c r="A16" s="578"/>
      <c r="B16" s="573"/>
      <c r="C16" s="2" t="s">
        <v>49</v>
      </c>
      <c r="D16" s="2" t="s">
        <v>49</v>
      </c>
      <c r="E16" s="8" t="s">
        <v>120</v>
      </c>
    </row>
    <row r="17" spans="1:5" ht="24" customHeight="1">
      <c r="A17" s="578"/>
      <c r="B17" s="573"/>
      <c r="C17" s="2" t="s">
        <v>49</v>
      </c>
      <c r="D17" s="2" t="s">
        <v>49</v>
      </c>
      <c r="E17" s="8" t="s">
        <v>121</v>
      </c>
    </row>
    <row r="18" spans="1:5" ht="24" customHeight="1">
      <c r="A18" s="578"/>
      <c r="B18" s="573"/>
      <c r="C18" s="2" t="s">
        <v>49</v>
      </c>
      <c r="D18" s="2" t="s">
        <v>49</v>
      </c>
      <c r="E18" s="8" t="s">
        <v>122</v>
      </c>
    </row>
    <row r="19" spans="1:5" ht="24" customHeight="1">
      <c r="A19" s="578"/>
      <c r="B19" s="573"/>
      <c r="C19" s="2" t="s">
        <v>49</v>
      </c>
      <c r="D19" s="2" t="s">
        <v>49</v>
      </c>
      <c r="E19" s="8" t="s">
        <v>123</v>
      </c>
    </row>
    <row r="20" spans="1:5" ht="24" customHeight="1">
      <c r="A20" s="578"/>
      <c r="B20" s="573"/>
      <c r="C20" s="2" t="s">
        <v>49</v>
      </c>
      <c r="D20" s="2" t="s">
        <v>49</v>
      </c>
      <c r="E20" s="8" t="s">
        <v>124</v>
      </c>
    </row>
    <row r="21" spans="1:5" ht="24" customHeight="1">
      <c r="A21" s="578"/>
      <c r="B21" s="573"/>
      <c r="C21" s="2" t="s">
        <v>49</v>
      </c>
      <c r="D21" s="2" t="s">
        <v>49</v>
      </c>
      <c r="E21" s="8" t="s">
        <v>125</v>
      </c>
    </row>
    <row r="22" spans="1:5" ht="24" customHeight="1">
      <c r="A22" s="578"/>
      <c r="B22" s="573"/>
      <c r="C22" s="2" t="s">
        <v>49</v>
      </c>
      <c r="D22" s="2" t="s">
        <v>49</v>
      </c>
      <c r="E22" s="8" t="s">
        <v>126</v>
      </c>
    </row>
    <row r="23" spans="1:5" ht="28.5">
      <c r="A23" s="578"/>
      <c r="B23" s="573"/>
      <c r="C23" s="2" t="s">
        <v>49</v>
      </c>
      <c r="D23" s="2" t="s">
        <v>49</v>
      </c>
      <c r="E23" s="8" t="s">
        <v>127</v>
      </c>
    </row>
    <row r="24" spans="1:5" ht="24" customHeight="1">
      <c r="A24" s="578"/>
      <c r="B24" s="573"/>
      <c r="C24" s="2" t="s">
        <v>49</v>
      </c>
      <c r="D24" s="2" t="s">
        <v>49</v>
      </c>
      <c r="E24" s="8" t="s">
        <v>128</v>
      </c>
    </row>
    <row r="25" spans="1:5" ht="24" customHeight="1">
      <c r="A25" s="578"/>
      <c r="B25" s="573"/>
      <c r="C25" s="2" t="s">
        <v>49</v>
      </c>
      <c r="D25" s="2" t="s">
        <v>49</v>
      </c>
      <c r="E25" s="8" t="s">
        <v>114</v>
      </c>
    </row>
    <row r="26" spans="1:5" ht="24" customHeight="1">
      <c r="A26" s="578"/>
      <c r="B26" s="573" t="s">
        <v>129</v>
      </c>
      <c r="C26" s="2" t="s">
        <v>49</v>
      </c>
      <c r="D26" s="2" t="s">
        <v>49</v>
      </c>
      <c r="E26" s="8" t="s">
        <v>130</v>
      </c>
    </row>
    <row r="27" spans="1:5" ht="24" customHeight="1">
      <c r="A27" s="578"/>
      <c r="B27" s="573"/>
      <c r="C27" s="2" t="s">
        <v>49</v>
      </c>
      <c r="D27" s="2" t="s">
        <v>49</v>
      </c>
      <c r="E27" s="8" t="s">
        <v>131</v>
      </c>
    </row>
    <row r="28" spans="1:5" ht="24" customHeight="1">
      <c r="A28" s="578"/>
      <c r="B28" s="573"/>
      <c r="C28" s="2" t="s">
        <v>49</v>
      </c>
      <c r="D28" s="2" t="s">
        <v>49</v>
      </c>
      <c r="E28" s="8" t="s">
        <v>114</v>
      </c>
    </row>
    <row r="29" spans="1:5" ht="24" customHeight="1">
      <c r="A29" s="573" t="s">
        <v>132</v>
      </c>
      <c r="B29" s="573"/>
      <c r="C29" s="2" t="s">
        <v>49</v>
      </c>
      <c r="D29" s="7"/>
      <c r="E29" s="8" t="s">
        <v>133</v>
      </c>
    </row>
    <row r="30" spans="1:5" ht="24" customHeight="1">
      <c r="A30" s="573"/>
      <c r="B30" s="573"/>
      <c r="C30" s="2" t="s">
        <v>49</v>
      </c>
      <c r="D30" s="7"/>
      <c r="E30" s="8" t="s">
        <v>134</v>
      </c>
    </row>
    <row r="31" spans="1:5" ht="24" customHeight="1">
      <c r="A31" s="573"/>
      <c r="B31" s="573"/>
      <c r="C31" s="2" t="s">
        <v>49</v>
      </c>
      <c r="D31" s="7"/>
      <c r="E31" s="8" t="s">
        <v>135</v>
      </c>
    </row>
    <row r="32" spans="1:5" ht="24" customHeight="1">
      <c r="A32" s="573"/>
      <c r="B32" s="573"/>
      <c r="C32" s="2" t="s">
        <v>49</v>
      </c>
      <c r="D32" s="7"/>
      <c r="E32" s="8" t="s">
        <v>136</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4"/>
  <sheetViews>
    <sheetView view="pageBreakPreview" topLeftCell="E1" zoomScaleNormal="100" zoomScaleSheetLayoutView="100" workbookViewId="0">
      <selection activeCell="O13" sqref="O13"/>
    </sheetView>
  </sheetViews>
  <sheetFormatPr defaultColWidth="10.28515625" defaultRowHeight="13.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81" t="s">
        <v>301</v>
      </c>
      <c r="C2" s="582"/>
      <c r="D2" s="189"/>
      <c r="H2" s="189"/>
    </row>
    <row r="3" spans="2:11" ht="19.5" customHeight="1" thickBot="1">
      <c r="B3" s="583" t="s">
        <v>302</v>
      </c>
      <c r="C3" s="584"/>
      <c r="D3" s="587" t="s">
        <v>528</v>
      </c>
      <c r="E3" s="588"/>
      <c r="F3" s="588"/>
      <c r="G3" s="589"/>
      <c r="H3" s="587" t="s">
        <v>529</v>
      </c>
      <c r="I3" s="588"/>
      <c r="J3" s="588"/>
      <c r="K3" s="589"/>
    </row>
    <row r="4" spans="2:11" ht="19.5" customHeight="1" thickBot="1">
      <c r="B4" s="585"/>
      <c r="C4" s="586"/>
      <c r="D4" s="188" t="s">
        <v>303</v>
      </c>
      <c r="E4" s="184" t="s">
        <v>304</v>
      </c>
      <c r="F4" s="184" t="s">
        <v>305</v>
      </c>
      <c r="G4" s="184" t="s">
        <v>306</v>
      </c>
      <c r="H4" s="188" t="s">
        <v>303</v>
      </c>
      <c r="I4" s="184" t="s">
        <v>304</v>
      </c>
      <c r="J4" s="184" t="s">
        <v>305</v>
      </c>
      <c r="K4" s="184" t="s">
        <v>306</v>
      </c>
    </row>
    <row r="5" spans="2:11" ht="19.5" customHeight="1" thickBot="1">
      <c r="B5" s="590" t="s">
        <v>307</v>
      </c>
      <c r="C5" s="591"/>
      <c r="D5" s="173" t="s">
        <v>49</v>
      </c>
      <c r="E5" s="173" t="s">
        <v>49</v>
      </c>
      <c r="F5" s="173" t="s">
        <v>49</v>
      </c>
      <c r="G5" s="173" t="s">
        <v>49</v>
      </c>
      <c r="H5" s="173" t="s">
        <v>49</v>
      </c>
      <c r="I5" s="173" t="s">
        <v>49</v>
      </c>
      <c r="J5" s="173" t="s">
        <v>49</v>
      </c>
      <c r="K5" s="173" t="s">
        <v>49</v>
      </c>
    </row>
    <row r="6" spans="2:11" ht="27">
      <c r="B6" s="264"/>
      <c r="C6" s="265" t="s">
        <v>308</v>
      </c>
      <c r="D6" s="177" t="s">
        <v>49</v>
      </c>
      <c r="E6" s="177" t="s">
        <v>49</v>
      </c>
      <c r="F6" s="177" t="s">
        <v>49</v>
      </c>
      <c r="G6" s="177" t="s">
        <v>49</v>
      </c>
      <c r="H6" s="177" t="s">
        <v>49</v>
      </c>
      <c r="I6" s="177" t="s">
        <v>49</v>
      </c>
      <c r="J6" s="177" t="s">
        <v>49</v>
      </c>
      <c r="K6" s="177" t="s">
        <v>49</v>
      </c>
    </row>
    <row r="7" spans="2:11" ht="14.25">
      <c r="B7" s="264"/>
      <c r="C7" s="266" t="s">
        <v>519</v>
      </c>
      <c r="D7" s="168" t="s">
        <v>49</v>
      </c>
      <c r="E7" s="168" t="s">
        <v>49</v>
      </c>
      <c r="F7" s="168" t="s">
        <v>49</v>
      </c>
      <c r="G7" s="168" t="s">
        <v>49</v>
      </c>
      <c r="H7" s="168" t="s">
        <v>49</v>
      </c>
      <c r="I7" s="168" t="s">
        <v>49</v>
      </c>
      <c r="J7" s="168" t="s">
        <v>49</v>
      </c>
      <c r="K7" s="168" t="s">
        <v>49</v>
      </c>
    </row>
    <row r="8" spans="2:11" ht="43.9" customHeight="1">
      <c r="B8" s="264"/>
      <c r="C8" s="264" t="s">
        <v>527</v>
      </c>
      <c r="D8" s="168" t="s">
        <v>49</v>
      </c>
      <c r="E8" s="168" t="s">
        <v>49</v>
      </c>
      <c r="F8" s="168" t="s">
        <v>49</v>
      </c>
      <c r="G8" s="168" t="s">
        <v>49</v>
      </c>
      <c r="H8" s="168" t="s">
        <v>49</v>
      </c>
      <c r="I8" s="168" t="s">
        <v>49</v>
      </c>
      <c r="J8" s="168" t="s">
        <v>49</v>
      </c>
      <c r="K8" s="168" t="s">
        <v>49</v>
      </c>
    </row>
    <row r="9" spans="2:11" ht="18.75" customHeight="1">
      <c r="B9" s="264"/>
      <c r="C9" s="266" t="s">
        <v>526</v>
      </c>
      <c r="D9" s="168" t="s">
        <v>49</v>
      </c>
      <c r="E9" s="168" t="s">
        <v>49</v>
      </c>
      <c r="F9" s="168" t="s">
        <v>49</v>
      </c>
      <c r="G9" s="168" t="s">
        <v>49</v>
      </c>
      <c r="H9" s="168" t="s">
        <v>49</v>
      </c>
      <c r="I9" s="168" t="s">
        <v>49</v>
      </c>
      <c r="J9" s="168" t="s">
        <v>49</v>
      </c>
      <c r="K9" s="168" t="s">
        <v>49</v>
      </c>
    </row>
    <row r="10" spans="2:11" ht="40.5" customHeight="1">
      <c r="B10" s="264"/>
      <c r="C10" s="266" t="s">
        <v>525</v>
      </c>
      <c r="D10" s="168" t="s">
        <v>49</v>
      </c>
      <c r="E10" s="168" t="s">
        <v>49</v>
      </c>
      <c r="F10" s="168" t="s">
        <v>49</v>
      </c>
      <c r="G10" s="168" t="s">
        <v>49</v>
      </c>
      <c r="H10" s="168" t="s">
        <v>49</v>
      </c>
      <c r="I10" s="168" t="s">
        <v>49</v>
      </c>
      <c r="J10" s="168" t="s">
        <v>49</v>
      </c>
      <c r="K10" s="168" t="s">
        <v>49</v>
      </c>
    </row>
    <row r="11" spans="2:11" ht="40.5">
      <c r="B11" s="264"/>
      <c r="C11" s="264" t="s">
        <v>524</v>
      </c>
      <c r="D11" s="168" t="s">
        <v>49</v>
      </c>
      <c r="E11" s="168" t="s">
        <v>49</v>
      </c>
      <c r="F11" s="168" t="s">
        <v>49</v>
      </c>
      <c r="G11" s="168" t="s">
        <v>49</v>
      </c>
      <c r="H11" s="168" t="s">
        <v>49</v>
      </c>
      <c r="I11" s="168" t="s">
        <v>49</v>
      </c>
      <c r="J11" s="168" t="s">
        <v>49</v>
      </c>
      <c r="K11" s="168" t="s">
        <v>49</v>
      </c>
    </row>
    <row r="12" spans="2:11" ht="14.25">
      <c r="B12" s="264"/>
      <c r="C12" s="267" t="s">
        <v>309</v>
      </c>
      <c r="D12" s="168" t="s">
        <v>49</v>
      </c>
      <c r="E12" s="168" t="s">
        <v>49</v>
      </c>
      <c r="F12" s="168" t="s">
        <v>49</v>
      </c>
      <c r="G12" s="168" t="s">
        <v>49</v>
      </c>
      <c r="H12" s="168" t="s">
        <v>49</v>
      </c>
      <c r="I12" s="168" t="s">
        <v>49</v>
      </c>
      <c r="J12" s="168" t="s">
        <v>49</v>
      </c>
      <c r="K12" s="168" t="s">
        <v>49</v>
      </c>
    </row>
    <row r="13" spans="2:11" ht="81.75" thickBot="1">
      <c r="B13" s="264"/>
      <c r="C13" s="268" t="s">
        <v>523</v>
      </c>
      <c r="D13" s="179" t="s">
        <v>49</v>
      </c>
      <c r="E13" s="179" t="s">
        <v>49</v>
      </c>
      <c r="F13" s="179" t="s">
        <v>49</v>
      </c>
      <c r="G13" s="179" t="s">
        <v>49</v>
      </c>
      <c r="H13" s="179" t="s">
        <v>49</v>
      </c>
      <c r="I13" s="179" t="s">
        <v>49</v>
      </c>
      <c r="J13" s="179" t="s">
        <v>49</v>
      </c>
      <c r="K13" s="179" t="s">
        <v>49</v>
      </c>
    </row>
    <row r="14" spans="2:11" ht="19.5" customHeight="1" thickBot="1">
      <c r="B14" s="590" t="s">
        <v>310</v>
      </c>
      <c r="C14" s="591"/>
      <c r="D14" s="173" t="s">
        <v>49</v>
      </c>
      <c r="E14" s="173" t="s">
        <v>49</v>
      </c>
      <c r="F14" s="173" t="s">
        <v>49</v>
      </c>
      <c r="G14" s="173" t="s">
        <v>49</v>
      </c>
      <c r="H14" s="173" t="s">
        <v>49</v>
      </c>
      <c r="I14" s="173" t="s">
        <v>49</v>
      </c>
      <c r="J14" s="173" t="s">
        <v>49</v>
      </c>
      <c r="K14" s="173" t="s">
        <v>49</v>
      </c>
    </row>
    <row r="15" spans="2:11" ht="27">
      <c r="B15" s="269"/>
      <c r="C15" s="265" t="s">
        <v>311</v>
      </c>
      <c r="D15" s="177" t="s">
        <v>49</v>
      </c>
      <c r="E15" s="177" t="s">
        <v>49</v>
      </c>
      <c r="F15" s="177" t="s">
        <v>49</v>
      </c>
      <c r="G15" s="177" t="s">
        <v>49</v>
      </c>
      <c r="H15" s="177" t="s">
        <v>49</v>
      </c>
      <c r="I15" s="177" t="s">
        <v>49</v>
      </c>
      <c r="J15" s="177" t="s">
        <v>49</v>
      </c>
      <c r="K15" s="177" t="s">
        <v>49</v>
      </c>
    </row>
    <row r="16" spans="2:11" ht="14.25">
      <c r="B16" s="269"/>
      <c r="C16" s="270" t="s">
        <v>312</v>
      </c>
      <c r="D16" s="177" t="s">
        <v>49</v>
      </c>
      <c r="E16" s="177" t="s">
        <v>49</v>
      </c>
      <c r="F16" s="177" t="s">
        <v>49</v>
      </c>
      <c r="G16" s="177" t="s">
        <v>49</v>
      </c>
      <c r="H16" s="177" t="s">
        <v>49</v>
      </c>
      <c r="I16" s="177" t="s">
        <v>49</v>
      </c>
      <c r="J16" s="177" t="s">
        <v>49</v>
      </c>
      <c r="K16" s="177" t="s">
        <v>49</v>
      </c>
    </row>
    <row r="17" spans="2:15" ht="14.25">
      <c r="B17" s="269"/>
      <c r="C17" s="270" t="s">
        <v>313</v>
      </c>
      <c r="D17" s="168" t="s">
        <v>49</v>
      </c>
      <c r="E17" s="168" t="s">
        <v>49</v>
      </c>
      <c r="F17" s="168" t="s">
        <v>49</v>
      </c>
      <c r="G17" s="168" t="s">
        <v>49</v>
      </c>
      <c r="H17" s="168" t="s">
        <v>49</v>
      </c>
      <c r="I17" s="168" t="s">
        <v>49</v>
      </c>
      <c r="J17" s="168" t="s">
        <v>49</v>
      </c>
      <c r="K17" s="168" t="s">
        <v>49</v>
      </c>
    </row>
    <row r="18" spans="2:15" ht="14.25">
      <c r="B18" s="269"/>
      <c r="C18" s="270" t="s">
        <v>314</v>
      </c>
      <c r="D18" s="168" t="s">
        <v>49</v>
      </c>
      <c r="E18" s="168" t="s">
        <v>49</v>
      </c>
      <c r="F18" s="168" t="s">
        <v>49</v>
      </c>
      <c r="G18" s="168" t="s">
        <v>49</v>
      </c>
      <c r="H18" s="168" t="s">
        <v>49</v>
      </c>
      <c r="I18" s="168" t="s">
        <v>49</v>
      </c>
      <c r="J18" s="168" t="s">
        <v>49</v>
      </c>
      <c r="K18" s="168" t="s">
        <v>49</v>
      </c>
    </row>
    <row r="19" spans="2:15" ht="14.25">
      <c r="B19" s="269"/>
      <c r="C19" s="270" t="s">
        <v>315</v>
      </c>
      <c r="D19" s="168" t="s">
        <v>49</v>
      </c>
      <c r="E19" s="168" t="s">
        <v>49</v>
      </c>
      <c r="F19" s="168" t="s">
        <v>49</v>
      </c>
      <c r="G19" s="168" t="s">
        <v>49</v>
      </c>
      <c r="H19" s="168" t="s">
        <v>49</v>
      </c>
      <c r="I19" s="168" t="s">
        <v>49</v>
      </c>
      <c r="J19" s="168" t="s">
        <v>49</v>
      </c>
      <c r="K19" s="168" t="s">
        <v>49</v>
      </c>
    </row>
    <row r="20" spans="2:15" ht="14.25">
      <c r="B20" s="269"/>
      <c r="C20" s="266" t="s">
        <v>316</v>
      </c>
      <c r="D20" s="168" t="s">
        <v>49</v>
      </c>
      <c r="E20" s="168" t="s">
        <v>49</v>
      </c>
      <c r="F20" s="168" t="s">
        <v>49</v>
      </c>
      <c r="G20" s="179" t="s">
        <v>49</v>
      </c>
      <c r="H20" s="168" t="s">
        <v>49</v>
      </c>
      <c r="I20" s="168" t="s">
        <v>49</v>
      </c>
      <c r="J20" s="168" t="s">
        <v>49</v>
      </c>
      <c r="K20" s="179" t="s">
        <v>49</v>
      </c>
    </row>
    <row r="21" spans="2:15" ht="54">
      <c r="B21" s="269"/>
      <c r="C21" s="266" t="s">
        <v>317</v>
      </c>
      <c r="D21" s="177" t="s">
        <v>49</v>
      </c>
      <c r="E21" s="177" t="s">
        <v>49</v>
      </c>
      <c r="F21" s="177" t="s">
        <v>49</v>
      </c>
      <c r="G21" s="168" t="s">
        <v>49</v>
      </c>
      <c r="H21" s="177" t="s">
        <v>49</v>
      </c>
      <c r="I21" s="177" t="s">
        <v>49</v>
      </c>
      <c r="J21" s="177" t="s">
        <v>49</v>
      </c>
      <c r="K21" s="168" t="s">
        <v>49</v>
      </c>
    </row>
    <row r="22" spans="2:15" ht="40.5">
      <c r="B22" s="269"/>
      <c r="C22" s="266" t="s">
        <v>318</v>
      </c>
      <c r="D22" s="168" t="s">
        <v>49</v>
      </c>
      <c r="E22" s="168" t="s">
        <v>49</v>
      </c>
      <c r="F22" s="168" t="s">
        <v>49</v>
      </c>
      <c r="G22" s="168" t="s">
        <v>49</v>
      </c>
      <c r="H22" s="168" t="s">
        <v>49</v>
      </c>
      <c r="I22" s="168" t="s">
        <v>49</v>
      </c>
      <c r="J22" s="168" t="s">
        <v>49</v>
      </c>
      <c r="K22" s="168" t="s">
        <v>49</v>
      </c>
    </row>
    <row r="23" spans="2:15" ht="27">
      <c r="B23" s="269"/>
      <c r="C23" s="271" t="s">
        <v>319</v>
      </c>
      <c r="D23" s="168" t="s">
        <v>49</v>
      </c>
      <c r="E23" s="168" t="s">
        <v>49</v>
      </c>
      <c r="F23" s="168" t="s">
        <v>49</v>
      </c>
      <c r="G23" s="168" t="s">
        <v>49</v>
      </c>
      <c r="H23" s="168" t="s">
        <v>49</v>
      </c>
      <c r="I23" s="168" t="s">
        <v>49</v>
      </c>
      <c r="J23" s="168" t="s">
        <v>49</v>
      </c>
      <c r="K23" s="168" t="s">
        <v>49</v>
      </c>
    </row>
    <row r="24" spans="2:15" ht="54">
      <c r="B24" s="269"/>
      <c r="C24" s="266" t="s">
        <v>320</v>
      </c>
      <c r="D24" s="179" t="s">
        <v>49</v>
      </c>
      <c r="E24" s="179" t="s">
        <v>49</v>
      </c>
      <c r="F24" s="168" t="s">
        <v>49</v>
      </c>
      <c r="G24" s="168" t="s">
        <v>49</v>
      </c>
      <c r="H24" s="179" t="s">
        <v>49</v>
      </c>
      <c r="I24" s="179" t="s">
        <v>49</v>
      </c>
      <c r="J24" s="168" t="s">
        <v>49</v>
      </c>
      <c r="K24" s="168" t="s">
        <v>49</v>
      </c>
    </row>
    <row r="25" spans="2:15" ht="18.75" customHeight="1">
      <c r="B25" s="269"/>
      <c r="C25" s="266" t="s">
        <v>321</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69"/>
      <c r="C26" s="266" t="s">
        <v>322</v>
      </c>
      <c r="D26" s="163" t="s">
        <v>49</v>
      </c>
      <c r="E26" s="163" t="s">
        <v>49</v>
      </c>
      <c r="F26" s="163" t="s">
        <v>49</v>
      </c>
      <c r="G26" s="163" t="s">
        <v>49</v>
      </c>
      <c r="H26" s="179" t="s">
        <v>49</v>
      </c>
      <c r="I26" s="179" t="s">
        <v>49</v>
      </c>
      <c r="J26" s="168" t="s">
        <v>49</v>
      </c>
      <c r="K26" s="168" t="s">
        <v>49</v>
      </c>
      <c r="L26" s="191"/>
      <c r="M26" s="191"/>
      <c r="N26" s="191"/>
    </row>
    <row r="27" spans="2:15" ht="19.5" customHeight="1" thickBot="1">
      <c r="B27" s="590" t="s">
        <v>323</v>
      </c>
      <c r="C27" s="591"/>
      <c r="D27" s="173" t="s">
        <v>49</v>
      </c>
      <c r="E27" s="173" t="s">
        <v>49</v>
      </c>
      <c r="F27" s="173" t="s">
        <v>49</v>
      </c>
      <c r="G27" s="173" t="s">
        <v>49</v>
      </c>
      <c r="H27" s="173" t="s">
        <v>49</v>
      </c>
      <c r="I27" s="173" t="s">
        <v>49</v>
      </c>
      <c r="J27" s="173" t="s">
        <v>49</v>
      </c>
      <c r="K27" s="173" t="s">
        <v>49</v>
      </c>
    </row>
    <row r="28" spans="2:15" ht="14.25">
      <c r="B28" s="272"/>
      <c r="C28" s="273" t="s">
        <v>522</v>
      </c>
      <c r="D28" s="179" t="s">
        <v>49</v>
      </c>
      <c r="E28" s="179" t="s">
        <v>49</v>
      </c>
      <c r="F28" s="168" t="s">
        <v>49</v>
      </c>
      <c r="G28" s="168" t="s">
        <v>49</v>
      </c>
      <c r="H28" s="179" t="s">
        <v>49</v>
      </c>
      <c r="I28" s="179" t="s">
        <v>49</v>
      </c>
      <c r="J28" s="168" t="s">
        <v>49</v>
      </c>
      <c r="K28" s="168" t="s">
        <v>49</v>
      </c>
    </row>
    <row r="29" spans="2:15" ht="14.25">
      <c r="B29" s="272"/>
      <c r="C29" s="266" t="s">
        <v>324</v>
      </c>
      <c r="D29" s="179" t="s">
        <v>49</v>
      </c>
      <c r="E29" s="179" t="s">
        <v>49</v>
      </c>
      <c r="F29" s="168" t="s">
        <v>49</v>
      </c>
      <c r="G29" s="168" t="s">
        <v>49</v>
      </c>
      <c r="H29" s="179" t="s">
        <v>49</v>
      </c>
      <c r="I29" s="179" t="s">
        <v>49</v>
      </c>
      <c r="J29" s="168" t="s">
        <v>49</v>
      </c>
      <c r="K29" s="168" t="s">
        <v>49</v>
      </c>
    </row>
    <row r="30" spans="2:15" ht="14.25">
      <c r="B30" s="272"/>
      <c r="C30" s="266" t="s">
        <v>325</v>
      </c>
      <c r="D30" s="179" t="s">
        <v>49</v>
      </c>
      <c r="E30" s="179" t="s">
        <v>49</v>
      </c>
      <c r="F30" s="168" t="s">
        <v>49</v>
      </c>
      <c r="G30" s="168" t="s">
        <v>49</v>
      </c>
      <c r="H30" s="179" t="s">
        <v>49</v>
      </c>
      <c r="I30" s="179" t="s">
        <v>49</v>
      </c>
      <c r="J30" s="168" t="s">
        <v>49</v>
      </c>
      <c r="K30" s="168" t="s">
        <v>49</v>
      </c>
    </row>
    <row r="31" spans="2:15" ht="14.25">
      <c r="B31" s="272"/>
      <c r="C31" s="266" t="s">
        <v>326</v>
      </c>
      <c r="D31" s="179" t="s">
        <v>49</v>
      </c>
      <c r="E31" s="179" t="s">
        <v>49</v>
      </c>
      <c r="F31" s="168" t="s">
        <v>49</v>
      </c>
      <c r="G31" s="168" t="s">
        <v>49</v>
      </c>
      <c r="H31" s="179" t="s">
        <v>49</v>
      </c>
      <c r="I31" s="179" t="s">
        <v>49</v>
      </c>
      <c r="J31" s="168" t="s">
        <v>49</v>
      </c>
      <c r="K31" s="168" t="s">
        <v>49</v>
      </c>
    </row>
    <row r="32" spans="2:15" ht="15" thickBot="1">
      <c r="B32" s="272"/>
      <c r="C32" s="268" t="s">
        <v>521</v>
      </c>
      <c r="D32" s="179" t="s">
        <v>49</v>
      </c>
      <c r="E32" s="179" t="s">
        <v>49</v>
      </c>
      <c r="F32" s="168" t="s">
        <v>49</v>
      </c>
      <c r="G32" s="168" t="s">
        <v>49</v>
      </c>
      <c r="H32" s="179" t="s">
        <v>49</v>
      </c>
      <c r="I32" s="179" t="s">
        <v>49</v>
      </c>
      <c r="J32" s="168" t="s">
        <v>49</v>
      </c>
      <c r="K32" s="168" t="s">
        <v>49</v>
      </c>
    </row>
    <row r="33" spans="2:11" ht="19.5" customHeight="1" thickBot="1">
      <c r="B33" s="590" t="s">
        <v>327</v>
      </c>
      <c r="C33" s="591"/>
      <c r="D33" s="173" t="s">
        <v>49</v>
      </c>
      <c r="E33" s="173" t="s">
        <v>49</v>
      </c>
      <c r="F33" s="173" t="s">
        <v>49</v>
      </c>
      <c r="G33" s="173" t="s">
        <v>49</v>
      </c>
      <c r="H33" s="173" t="s">
        <v>49</v>
      </c>
      <c r="I33" s="173" t="s">
        <v>49</v>
      </c>
      <c r="J33" s="173" t="s">
        <v>49</v>
      </c>
      <c r="K33" s="173" t="s">
        <v>49</v>
      </c>
    </row>
    <row r="34" spans="2:11" ht="14.25">
      <c r="B34" s="264"/>
      <c r="C34" s="265" t="s">
        <v>519</v>
      </c>
      <c r="D34" s="177" t="s">
        <v>49</v>
      </c>
      <c r="E34" s="177" t="s">
        <v>49</v>
      </c>
      <c r="F34" s="177" t="s">
        <v>49</v>
      </c>
      <c r="G34" s="177" t="s">
        <v>49</v>
      </c>
      <c r="H34" s="177" t="s">
        <v>49</v>
      </c>
      <c r="I34" s="177" t="s">
        <v>49</v>
      </c>
      <c r="J34" s="177" t="s">
        <v>49</v>
      </c>
      <c r="K34" s="177" t="s">
        <v>49</v>
      </c>
    </row>
    <row r="35" spans="2:11" ht="14.25">
      <c r="B35" s="274"/>
      <c r="C35" s="270" t="s">
        <v>445</v>
      </c>
      <c r="D35" s="168" t="s">
        <v>49</v>
      </c>
      <c r="E35" s="168" t="s">
        <v>49</v>
      </c>
      <c r="F35" s="168" t="s">
        <v>49</v>
      </c>
      <c r="G35" s="168" t="s">
        <v>49</v>
      </c>
      <c r="H35" s="168" t="s">
        <v>49</v>
      </c>
      <c r="I35" s="168" t="s">
        <v>49</v>
      </c>
      <c r="J35" s="168" t="s">
        <v>49</v>
      </c>
      <c r="K35" s="168" t="s">
        <v>49</v>
      </c>
    </row>
    <row r="36" spans="2:11" ht="15" thickBot="1">
      <c r="B36" s="274"/>
      <c r="C36" s="266" t="s">
        <v>520</v>
      </c>
      <c r="D36" s="179" t="s">
        <v>49</v>
      </c>
      <c r="E36" s="179" t="s">
        <v>49</v>
      </c>
      <c r="F36" s="179" t="s">
        <v>49</v>
      </c>
      <c r="G36" s="179" t="s">
        <v>49</v>
      </c>
      <c r="H36" s="179" t="s">
        <v>49</v>
      </c>
      <c r="I36" s="179" t="s">
        <v>49</v>
      </c>
      <c r="J36" s="179" t="s">
        <v>49</v>
      </c>
      <c r="K36" s="179" t="s">
        <v>49</v>
      </c>
    </row>
    <row r="37" spans="2:11" ht="32.25" customHeight="1" thickBot="1">
      <c r="B37" s="590" t="s">
        <v>328</v>
      </c>
      <c r="C37" s="591"/>
      <c r="D37" s="173" t="s">
        <v>49</v>
      </c>
      <c r="E37" s="173" t="s">
        <v>49</v>
      </c>
      <c r="F37" s="173" t="s">
        <v>49</v>
      </c>
      <c r="G37" s="173" t="s">
        <v>49</v>
      </c>
      <c r="H37" s="173" t="s">
        <v>49</v>
      </c>
      <c r="I37" s="173" t="s">
        <v>49</v>
      </c>
      <c r="J37" s="173" t="s">
        <v>49</v>
      </c>
      <c r="K37" s="173" t="s">
        <v>49</v>
      </c>
    </row>
    <row r="38" spans="2:11" ht="14.25">
      <c r="B38" s="274"/>
      <c r="C38" s="265" t="s">
        <v>329</v>
      </c>
      <c r="D38" s="177" t="s">
        <v>49</v>
      </c>
      <c r="E38" s="177" t="s">
        <v>49</v>
      </c>
      <c r="F38" s="177" t="s">
        <v>49</v>
      </c>
      <c r="G38" s="177" t="s">
        <v>49</v>
      </c>
      <c r="H38" s="177" t="s">
        <v>49</v>
      </c>
      <c r="I38" s="177" t="s">
        <v>49</v>
      </c>
      <c r="J38" s="177" t="s">
        <v>49</v>
      </c>
      <c r="K38" s="177" t="s">
        <v>49</v>
      </c>
    </row>
    <row r="39" spans="2:11" ht="14.25">
      <c r="B39" s="264"/>
      <c r="C39" s="266" t="s">
        <v>519</v>
      </c>
      <c r="D39" s="168" t="s">
        <v>49</v>
      </c>
      <c r="E39" s="168" t="s">
        <v>49</v>
      </c>
      <c r="F39" s="168" t="s">
        <v>49</v>
      </c>
      <c r="G39" s="168" t="s">
        <v>49</v>
      </c>
      <c r="H39" s="168" t="s">
        <v>49</v>
      </c>
      <c r="I39" s="168" t="s">
        <v>49</v>
      </c>
      <c r="J39" s="168" t="s">
        <v>49</v>
      </c>
      <c r="K39" s="168" t="s">
        <v>49</v>
      </c>
    </row>
    <row r="40" spans="2:11" ht="14.25">
      <c r="B40" s="264"/>
      <c r="C40" s="264" t="s">
        <v>330</v>
      </c>
      <c r="D40" s="168" t="s">
        <v>8</v>
      </c>
      <c r="E40" s="168" t="s">
        <v>8</v>
      </c>
      <c r="F40" s="168" t="s">
        <v>8</v>
      </c>
      <c r="G40" s="168" t="s">
        <v>49</v>
      </c>
      <c r="H40" s="168" t="s">
        <v>8</v>
      </c>
      <c r="I40" s="168" t="s">
        <v>8</v>
      </c>
      <c r="J40" s="168" t="s">
        <v>8</v>
      </c>
      <c r="K40" s="168" t="s">
        <v>49</v>
      </c>
    </row>
    <row r="41" spans="2:11" ht="14.25">
      <c r="B41" s="274"/>
      <c r="C41" s="266" t="s">
        <v>331</v>
      </c>
      <c r="D41" s="168" t="s">
        <v>49</v>
      </c>
      <c r="E41" s="168" t="s">
        <v>49</v>
      </c>
      <c r="F41" s="168" t="s">
        <v>49</v>
      </c>
      <c r="G41" s="168" t="s">
        <v>49</v>
      </c>
      <c r="H41" s="168" t="s">
        <v>49</v>
      </c>
      <c r="I41" s="168" t="s">
        <v>49</v>
      </c>
      <c r="J41" s="168" t="s">
        <v>49</v>
      </c>
      <c r="K41" s="168" t="s">
        <v>49</v>
      </c>
    </row>
    <row r="42" spans="2:11" ht="19.5" customHeight="1" thickBot="1">
      <c r="B42" s="275"/>
      <c r="C42" s="268" t="s">
        <v>332</v>
      </c>
      <c r="D42" s="179" t="s">
        <v>49</v>
      </c>
      <c r="E42" s="179" t="s">
        <v>49</v>
      </c>
      <c r="F42" s="179" t="s">
        <v>49</v>
      </c>
      <c r="G42" s="179" t="s">
        <v>49</v>
      </c>
      <c r="H42" s="179" t="s">
        <v>49</v>
      </c>
      <c r="I42" s="179" t="s">
        <v>49</v>
      </c>
      <c r="J42" s="179" t="s">
        <v>49</v>
      </c>
      <c r="K42" s="179" t="s">
        <v>49</v>
      </c>
    </row>
    <row r="43" spans="2:11" ht="37.5" customHeight="1" thickBot="1">
      <c r="B43" s="592" t="s">
        <v>333</v>
      </c>
      <c r="C43" s="593"/>
      <c r="D43" s="173" t="s">
        <v>49</v>
      </c>
      <c r="E43" s="173" t="s">
        <v>49</v>
      </c>
      <c r="F43" s="173" t="s">
        <v>49</v>
      </c>
      <c r="G43" s="173" t="s">
        <v>49</v>
      </c>
      <c r="H43" s="173" t="s">
        <v>49</v>
      </c>
      <c r="I43" s="173" t="s">
        <v>49</v>
      </c>
      <c r="J43" s="173" t="s">
        <v>49</v>
      </c>
      <c r="K43" s="173" t="s">
        <v>49</v>
      </c>
    </row>
    <row r="44" spans="2:11" ht="34.5" customHeight="1" thickBot="1">
      <c r="B44" s="276"/>
      <c r="C44" s="277" t="s">
        <v>334</v>
      </c>
      <c r="D44" s="178" t="s">
        <v>49</v>
      </c>
      <c r="E44" s="178" t="s">
        <v>49</v>
      </c>
      <c r="F44" s="178" t="s">
        <v>49</v>
      </c>
      <c r="G44" s="178" t="s">
        <v>49</v>
      </c>
      <c r="H44" s="178" t="s">
        <v>49</v>
      </c>
      <c r="I44" s="178" t="s">
        <v>49</v>
      </c>
      <c r="J44" s="178" t="s">
        <v>49</v>
      </c>
      <c r="K44" s="178" t="s">
        <v>49</v>
      </c>
    </row>
    <row r="45" spans="2:11" ht="19.5" customHeight="1" thickBot="1">
      <c r="B45" s="592" t="s">
        <v>335</v>
      </c>
      <c r="C45" s="594"/>
      <c r="D45" s="173" t="s">
        <v>49</v>
      </c>
      <c r="E45" s="173" t="s">
        <v>49</v>
      </c>
      <c r="F45" s="173" t="s">
        <v>49</v>
      </c>
      <c r="G45" s="173" t="s">
        <v>49</v>
      </c>
      <c r="H45" s="173" t="s">
        <v>49</v>
      </c>
      <c r="I45" s="173" t="s">
        <v>49</v>
      </c>
      <c r="J45" s="173" t="s">
        <v>49</v>
      </c>
      <c r="K45" s="173" t="s">
        <v>49</v>
      </c>
    </row>
    <row r="46" spans="2:11" ht="19.5" customHeight="1">
      <c r="B46" s="264"/>
      <c r="C46" s="265" t="s">
        <v>336</v>
      </c>
      <c r="D46" s="177" t="s">
        <v>8</v>
      </c>
      <c r="E46" s="177" t="s">
        <v>8</v>
      </c>
      <c r="F46" s="177" t="s">
        <v>8</v>
      </c>
      <c r="G46" s="177" t="s">
        <v>8</v>
      </c>
      <c r="H46" s="177" t="s">
        <v>8</v>
      </c>
      <c r="I46" s="177" t="s">
        <v>8</v>
      </c>
      <c r="J46" s="177" t="s">
        <v>8</v>
      </c>
      <c r="K46" s="177" t="s">
        <v>8</v>
      </c>
    </row>
    <row r="47" spans="2:11" ht="28.5" customHeight="1">
      <c r="B47" s="264"/>
      <c r="C47" s="270" t="s">
        <v>337</v>
      </c>
      <c r="D47" s="168" t="s">
        <v>8</v>
      </c>
      <c r="E47" s="168" t="s">
        <v>8</v>
      </c>
      <c r="F47" s="168" t="s">
        <v>8</v>
      </c>
      <c r="G47" s="168" t="s">
        <v>8</v>
      </c>
      <c r="H47" s="168" t="s">
        <v>8</v>
      </c>
      <c r="I47" s="168" t="s">
        <v>8</v>
      </c>
      <c r="J47" s="168" t="s">
        <v>8</v>
      </c>
      <c r="K47" s="168" t="s">
        <v>8</v>
      </c>
    </row>
    <row r="48" spans="2:11" ht="30" customHeight="1">
      <c r="B48" s="264"/>
      <c r="C48" s="266" t="s">
        <v>518</v>
      </c>
      <c r="D48" s="168" t="s">
        <v>8</v>
      </c>
      <c r="E48" s="168" t="s">
        <v>8</v>
      </c>
      <c r="F48" s="168" t="s">
        <v>8</v>
      </c>
      <c r="G48" s="168" t="s">
        <v>8</v>
      </c>
      <c r="H48" s="168" t="s">
        <v>8</v>
      </c>
      <c r="I48" s="168" t="s">
        <v>8</v>
      </c>
      <c r="J48" s="168" t="s">
        <v>8</v>
      </c>
      <c r="K48" s="168" t="s">
        <v>8</v>
      </c>
    </row>
    <row r="49" spans="2:11" ht="30" customHeight="1">
      <c r="B49" s="264"/>
      <c r="C49" s="266" t="s">
        <v>338</v>
      </c>
      <c r="D49" s="168" t="s">
        <v>8</v>
      </c>
      <c r="E49" s="168" t="s">
        <v>8</v>
      </c>
      <c r="F49" s="168" t="s">
        <v>8</v>
      </c>
      <c r="G49" s="168" t="s">
        <v>8</v>
      </c>
      <c r="H49" s="168" t="s">
        <v>8</v>
      </c>
      <c r="I49" s="168" t="s">
        <v>8</v>
      </c>
      <c r="J49" s="168" t="s">
        <v>8</v>
      </c>
      <c r="K49" s="168" t="s">
        <v>8</v>
      </c>
    </row>
    <row r="50" spans="2:11" ht="30" customHeight="1">
      <c r="B50" s="278"/>
      <c r="C50" s="266" t="s">
        <v>339</v>
      </c>
      <c r="D50" s="168" t="s">
        <v>8</v>
      </c>
      <c r="E50" s="168" t="s">
        <v>8</v>
      </c>
      <c r="F50" s="168" t="s">
        <v>8</v>
      </c>
      <c r="G50" s="168" t="s">
        <v>8</v>
      </c>
      <c r="H50" s="168" t="s">
        <v>8</v>
      </c>
      <c r="I50" s="168" t="s">
        <v>8</v>
      </c>
      <c r="J50" s="168" t="s">
        <v>8</v>
      </c>
      <c r="K50" s="168" t="s">
        <v>8</v>
      </c>
    </row>
    <row r="51" spans="2:11" ht="30" customHeight="1">
      <c r="B51" s="264"/>
      <c r="C51" s="266" t="s">
        <v>340</v>
      </c>
      <c r="D51" s="168" t="s">
        <v>8</v>
      </c>
      <c r="E51" s="168" t="s">
        <v>8</v>
      </c>
      <c r="F51" s="168" t="s">
        <v>8</v>
      </c>
      <c r="G51" s="168" t="s">
        <v>8</v>
      </c>
      <c r="H51" s="168" t="s">
        <v>8</v>
      </c>
      <c r="I51" s="168" t="s">
        <v>8</v>
      </c>
      <c r="J51" s="168" t="s">
        <v>8</v>
      </c>
      <c r="K51" s="168" t="s">
        <v>8</v>
      </c>
    </row>
    <row r="52" spans="2:11" ht="19.5" customHeight="1">
      <c r="B52" s="264"/>
      <c r="C52" s="266" t="s">
        <v>341</v>
      </c>
      <c r="D52" s="168" t="s">
        <v>8</v>
      </c>
      <c r="E52" s="168" t="s">
        <v>8</v>
      </c>
      <c r="F52" s="168" t="s">
        <v>8</v>
      </c>
      <c r="G52" s="168" t="s">
        <v>8</v>
      </c>
      <c r="H52" s="168" t="s">
        <v>8</v>
      </c>
      <c r="I52" s="168" t="s">
        <v>8</v>
      </c>
      <c r="J52" s="168" t="s">
        <v>8</v>
      </c>
      <c r="K52" s="168" t="s">
        <v>8</v>
      </c>
    </row>
    <row r="53" spans="2:11" ht="33" customHeight="1">
      <c r="B53" s="278"/>
      <c r="C53" s="266" t="s">
        <v>342</v>
      </c>
      <c r="D53" s="168" t="s">
        <v>8</v>
      </c>
      <c r="E53" s="168" t="s">
        <v>8</v>
      </c>
      <c r="F53" s="168" t="s">
        <v>8</v>
      </c>
      <c r="G53" s="168" t="s">
        <v>8</v>
      </c>
      <c r="H53" s="168" t="s">
        <v>8</v>
      </c>
      <c r="I53" s="168" t="s">
        <v>8</v>
      </c>
      <c r="J53" s="168" t="s">
        <v>8</v>
      </c>
      <c r="K53" s="168" t="s">
        <v>8</v>
      </c>
    </row>
    <row r="54" spans="2:11" ht="19.5" customHeight="1">
      <c r="B54" s="264"/>
      <c r="C54" s="266" t="s">
        <v>343</v>
      </c>
      <c r="D54" s="168" t="s">
        <v>8</v>
      </c>
      <c r="E54" s="168" t="s">
        <v>8</v>
      </c>
      <c r="F54" s="168" t="s">
        <v>8</v>
      </c>
      <c r="G54" s="168" t="s">
        <v>8</v>
      </c>
      <c r="H54" s="168" t="s">
        <v>8</v>
      </c>
      <c r="I54" s="168" t="s">
        <v>8</v>
      </c>
      <c r="J54" s="168" t="s">
        <v>8</v>
      </c>
      <c r="K54" s="168" t="s">
        <v>8</v>
      </c>
    </row>
    <row r="55" spans="2:11" ht="19.5" customHeight="1">
      <c r="B55" s="264"/>
      <c r="C55" s="266" t="s">
        <v>344</v>
      </c>
      <c r="D55" s="168" t="s">
        <v>8</v>
      </c>
      <c r="E55" s="168" t="s">
        <v>8</v>
      </c>
      <c r="F55" s="168" t="s">
        <v>8</v>
      </c>
      <c r="G55" s="168" t="s">
        <v>8</v>
      </c>
      <c r="H55" s="168" t="s">
        <v>8</v>
      </c>
      <c r="I55" s="168" t="s">
        <v>8</v>
      </c>
      <c r="J55" s="168" t="s">
        <v>8</v>
      </c>
      <c r="K55" s="168" t="s">
        <v>8</v>
      </c>
    </row>
    <row r="56" spans="2:11" ht="30.75" customHeight="1" thickBot="1">
      <c r="B56" s="279"/>
      <c r="C56" s="280" t="s">
        <v>345</v>
      </c>
      <c r="D56" s="163" t="s">
        <v>8</v>
      </c>
      <c r="E56" s="163" t="s">
        <v>8</v>
      </c>
      <c r="F56" s="163" t="s">
        <v>8</v>
      </c>
      <c r="G56" s="163" t="s">
        <v>8</v>
      </c>
      <c r="H56" s="163" t="s">
        <v>8</v>
      </c>
      <c r="I56" s="163" t="s">
        <v>8</v>
      </c>
      <c r="J56" s="163" t="s">
        <v>8</v>
      </c>
      <c r="K56" s="163" t="s">
        <v>8</v>
      </c>
    </row>
    <row r="57" spans="2:11" ht="14.25">
      <c r="B57" s="187"/>
      <c r="C57" s="187"/>
      <c r="D57" s="170"/>
      <c r="E57" s="170"/>
      <c r="F57" s="170"/>
      <c r="G57" s="170"/>
      <c r="H57" s="170"/>
      <c r="I57" s="170"/>
      <c r="J57" s="170"/>
      <c r="K57" s="170"/>
    </row>
    <row r="58" spans="2:11" ht="24.75" customHeight="1" thickBot="1">
      <c r="B58" s="598" t="s">
        <v>346</v>
      </c>
      <c r="C58" s="599"/>
      <c r="D58" s="186"/>
      <c r="E58" s="186"/>
      <c r="F58" s="186"/>
      <c r="G58" s="186"/>
      <c r="H58" s="186"/>
      <c r="I58" s="186"/>
      <c r="J58" s="186"/>
      <c r="K58" s="186"/>
    </row>
    <row r="59" spans="2:11" ht="19.5" customHeight="1" thickBot="1">
      <c r="B59" s="605" t="s">
        <v>347</v>
      </c>
      <c r="C59" s="606"/>
      <c r="D59" s="587" t="s">
        <v>528</v>
      </c>
      <c r="E59" s="588"/>
      <c r="F59" s="588"/>
      <c r="G59" s="589"/>
      <c r="H59" s="587" t="s">
        <v>529</v>
      </c>
      <c r="I59" s="588"/>
      <c r="J59" s="588"/>
      <c r="K59" s="589"/>
    </row>
    <row r="60" spans="2:11" ht="14.25" thickBot="1">
      <c r="B60" s="607"/>
      <c r="C60" s="608"/>
      <c r="D60" s="185" t="s">
        <v>303</v>
      </c>
      <c r="E60" s="184" t="s">
        <v>304</v>
      </c>
      <c r="F60" s="184" t="s">
        <v>305</v>
      </c>
      <c r="G60" s="184" t="s">
        <v>306</v>
      </c>
      <c r="H60" s="185" t="s">
        <v>303</v>
      </c>
      <c r="I60" s="184" t="s">
        <v>304</v>
      </c>
      <c r="J60" s="184" t="s">
        <v>305</v>
      </c>
      <c r="K60" s="184" t="s">
        <v>306</v>
      </c>
    </row>
    <row r="61" spans="2:11" ht="63.75" customHeight="1" thickBot="1">
      <c r="B61" s="603" t="s">
        <v>348</v>
      </c>
      <c r="C61" s="604"/>
      <c r="D61" s="183" t="s">
        <v>8</v>
      </c>
      <c r="E61" s="183" t="s">
        <v>8</v>
      </c>
      <c r="F61" s="183" t="s">
        <v>8</v>
      </c>
      <c r="G61" s="183" t="s">
        <v>8</v>
      </c>
      <c r="H61" s="183" t="s">
        <v>8</v>
      </c>
      <c r="I61" s="183" t="s">
        <v>8</v>
      </c>
      <c r="J61" s="183" t="s">
        <v>8</v>
      </c>
      <c r="K61" s="183" t="s">
        <v>8</v>
      </c>
    </row>
    <row r="62" spans="2:11" ht="19.5" customHeight="1" thickBot="1">
      <c r="B62" s="595" t="s">
        <v>349</v>
      </c>
      <c r="C62" s="596"/>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597" t="s">
        <v>350</v>
      </c>
      <c r="C64" s="597"/>
      <c r="D64" s="597"/>
      <c r="E64" s="597"/>
      <c r="F64" s="597"/>
      <c r="G64" s="597"/>
    </row>
    <row r="65" spans="2:11" ht="19.5" customHeight="1" thickBot="1">
      <c r="B65" s="600" t="s">
        <v>351</v>
      </c>
      <c r="C65" s="601"/>
      <c r="D65" s="601"/>
      <c r="E65" s="601"/>
      <c r="F65" s="601"/>
      <c r="G65" s="601"/>
      <c r="H65" s="601"/>
      <c r="I65" s="601"/>
      <c r="J65" s="601"/>
      <c r="K65" s="602"/>
    </row>
    <row r="66" spans="2:11" ht="14.25">
      <c r="B66" s="176"/>
      <c r="C66" s="169" t="s">
        <v>352</v>
      </c>
      <c r="D66" s="177" t="s">
        <v>8</v>
      </c>
      <c r="E66" s="177" t="s">
        <v>8</v>
      </c>
      <c r="F66" s="177" t="s">
        <v>8</v>
      </c>
      <c r="G66" s="177" t="s">
        <v>8</v>
      </c>
      <c r="H66" s="177" t="s">
        <v>8</v>
      </c>
      <c r="I66" s="177" t="s">
        <v>8</v>
      </c>
      <c r="J66" s="177" t="s">
        <v>8</v>
      </c>
      <c r="K66" s="177" t="s">
        <v>8</v>
      </c>
    </row>
    <row r="67" spans="2:11" ht="14.25">
      <c r="B67" s="176"/>
      <c r="C67" s="169" t="s">
        <v>353</v>
      </c>
      <c r="D67" s="177" t="s">
        <v>49</v>
      </c>
      <c r="E67" s="177" t="s">
        <v>49</v>
      </c>
      <c r="F67" s="168" t="s">
        <v>8</v>
      </c>
      <c r="G67" s="168" t="s">
        <v>8</v>
      </c>
      <c r="H67" s="177" t="s">
        <v>49</v>
      </c>
      <c r="I67" s="177" t="s">
        <v>49</v>
      </c>
      <c r="J67" s="168" t="s">
        <v>8</v>
      </c>
      <c r="K67" s="168" t="s">
        <v>8</v>
      </c>
    </row>
    <row r="68" spans="2:11" ht="45" customHeight="1">
      <c r="B68" s="176"/>
      <c r="C68" s="167" t="s">
        <v>354</v>
      </c>
      <c r="D68" s="168" t="s">
        <v>8</v>
      </c>
      <c r="E68" s="168" t="s">
        <v>8</v>
      </c>
      <c r="F68" s="168" t="s">
        <v>8</v>
      </c>
      <c r="G68" s="168" t="s">
        <v>8</v>
      </c>
      <c r="H68" s="168" t="s">
        <v>8</v>
      </c>
      <c r="I68" s="168" t="s">
        <v>8</v>
      </c>
      <c r="J68" s="168" t="s">
        <v>8</v>
      </c>
      <c r="K68" s="168" t="s">
        <v>8</v>
      </c>
    </row>
    <row r="69" spans="2:11" s="175" customFormat="1" ht="14.25">
      <c r="B69" s="176"/>
      <c r="C69" s="167" t="s">
        <v>355</v>
      </c>
      <c r="D69" s="168" t="s">
        <v>8</v>
      </c>
      <c r="E69" s="168" t="s">
        <v>8</v>
      </c>
      <c r="F69" s="168" t="s">
        <v>8</v>
      </c>
      <c r="G69" s="168" t="s">
        <v>8</v>
      </c>
      <c r="H69" s="168" t="s">
        <v>8</v>
      </c>
      <c r="I69" s="168" t="s">
        <v>8</v>
      </c>
      <c r="J69" s="168" t="s">
        <v>8</v>
      </c>
      <c r="K69" s="168" t="s">
        <v>8</v>
      </c>
    </row>
    <row r="70" spans="2:11" ht="45" customHeight="1">
      <c r="B70" s="176"/>
      <c r="C70" s="167" t="s">
        <v>356</v>
      </c>
      <c r="D70" s="168" t="s">
        <v>8</v>
      </c>
      <c r="E70" s="168" t="s">
        <v>8</v>
      </c>
      <c r="F70" s="168" t="s">
        <v>8</v>
      </c>
      <c r="G70" s="168" t="s">
        <v>8</v>
      </c>
      <c r="H70" s="168" t="s">
        <v>8</v>
      </c>
      <c r="I70" s="168" t="s">
        <v>8</v>
      </c>
      <c r="J70" s="168" t="s">
        <v>8</v>
      </c>
      <c r="K70" s="168" t="s">
        <v>8</v>
      </c>
    </row>
    <row r="71" spans="2:11" ht="60" customHeight="1">
      <c r="B71" s="176"/>
      <c r="C71" s="167" t="s">
        <v>357</v>
      </c>
      <c r="D71" s="168" t="s">
        <v>8</v>
      </c>
      <c r="E71" s="168" t="s">
        <v>8</v>
      </c>
      <c r="F71" s="168" t="s">
        <v>8</v>
      </c>
      <c r="G71" s="168" t="s">
        <v>8</v>
      </c>
      <c r="H71" s="168" t="s">
        <v>8</v>
      </c>
      <c r="I71" s="168" t="s">
        <v>8</v>
      </c>
      <c r="J71" s="168" t="s">
        <v>8</v>
      </c>
      <c r="K71" s="168" t="s">
        <v>8</v>
      </c>
    </row>
    <row r="72" spans="2:11" ht="46.5" customHeight="1" thickBot="1">
      <c r="B72" s="176" t="s">
        <v>358</v>
      </c>
      <c r="C72" s="180" t="s">
        <v>359</v>
      </c>
      <c r="D72" s="163" t="s">
        <v>8</v>
      </c>
      <c r="E72" s="163" t="s">
        <v>8</v>
      </c>
      <c r="F72" s="163" t="s">
        <v>8</v>
      </c>
      <c r="G72" s="163" t="s">
        <v>8</v>
      </c>
      <c r="H72" s="163" t="s">
        <v>8</v>
      </c>
      <c r="I72" s="163" t="s">
        <v>8</v>
      </c>
      <c r="J72" s="163" t="s">
        <v>8</v>
      </c>
      <c r="K72" s="163" t="s">
        <v>8</v>
      </c>
    </row>
    <row r="73" spans="2:11" ht="19.5" customHeight="1" thickBot="1">
      <c r="B73" s="609" t="s">
        <v>360</v>
      </c>
      <c r="C73" s="610"/>
      <c r="D73" s="610"/>
      <c r="E73" s="610"/>
      <c r="F73" s="610"/>
      <c r="G73" s="610"/>
      <c r="H73" s="610"/>
      <c r="I73" s="610"/>
      <c r="J73" s="610"/>
      <c r="K73" s="611"/>
    </row>
    <row r="74" spans="2:11" ht="90.75" customHeight="1" thickBot="1">
      <c r="B74" s="166"/>
      <c r="C74" s="174" t="s">
        <v>361</v>
      </c>
      <c r="D74" s="173" t="s">
        <v>8</v>
      </c>
      <c r="E74" s="173" t="s">
        <v>8</v>
      </c>
      <c r="F74" s="173" t="s">
        <v>8</v>
      </c>
      <c r="G74" s="173" t="s">
        <v>8</v>
      </c>
      <c r="H74" s="173" t="s">
        <v>8</v>
      </c>
      <c r="I74" s="173" t="s">
        <v>8</v>
      </c>
      <c r="J74" s="173" t="s">
        <v>8</v>
      </c>
      <c r="K74" s="173" t="s">
        <v>8</v>
      </c>
    </row>
    <row r="75" spans="2:11" ht="19.5" customHeight="1" thickBot="1">
      <c r="B75" s="579" t="s">
        <v>362</v>
      </c>
      <c r="C75" s="580"/>
      <c r="D75" s="580"/>
      <c r="E75" s="580"/>
      <c r="F75" s="580"/>
      <c r="G75" s="580"/>
      <c r="H75" s="580"/>
      <c r="I75" s="580"/>
      <c r="J75" s="580"/>
      <c r="K75" s="580"/>
    </row>
    <row r="76" spans="2:11" ht="24">
      <c r="B76" s="166"/>
      <c r="C76" s="281" t="s">
        <v>363</v>
      </c>
      <c r="D76" s="165" t="s">
        <v>8</v>
      </c>
      <c r="E76" s="165" t="s">
        <v>8</v>
      </c>
      <c r="F76" s="165" t="s">
        <v>8</v>
      </c>
      <c r="G76" s="165" t="s">
        <v>8</v>
      </c>
      <c r="H76" s="165" t="s">
        <v>8</v>
      </c>
      <c r="I76" s="165" t="s">
        <v>8</v>
      </c>
      <c r="J76" s="165" t="s">
        <v>8</v>
      </c>
      <c r="K76" s="165" t="s">
        <v>8</v>
      </c>
    </row>
    <row r="77" spans="2:11" ht="14.25">
      <c r="B77" s="166"/>
      <c r="C77" s="282" t="s">
        <v>364</v>
      </c>
      <c r="D77" s="178" t="s">
        <v>49</v>
      </c>
      <c r="E77" s="178" t="s">
        <v>49</v>
      </c>
      <c r="F77" s="168" t="s">
        <v>8</v>
      </c>
      <c r="G77" s="168" t="s">
        <v>8</v>
      </c>
      <c r="H77" s="178" t="s">
        <v>49</v>
      </c>
      <c r="I77" s="178" t="s">
        <v>49</v>
      </c>
      <c r="J77" s="168" t="s">
        <v>8</v>
      </c>
      <c r="K77" s="168" t="s">
        <v>8</v>
      </c>
    </row>
    <row r="78" spans="2:11" ht="75" customHeight="1" thickBot="1">
      <c r="B78" s="166"/>
      <c r="C78" s="283" t="s">
        <v>365</v>
      </c>
      <c r="D78" s="163" t="s">
        <v>8</v>
      </c>
      <c r="E78" s="163" t="s">
        <v>8</v>
      </c>
      <c r="F78" s="163" t="s">
        <v>8</v>
      </c>
      <c r="G78" s="163" t="s">
        <v>8</v>
      </c>
      <c r="H78" s="163" t="s">
        <v>8</v>
      </c>
      <c r="I78" s="163" t="s">
        <v>8</v>
      </c>
      <c r="J78" s="163" t="s">
        <v>8</v>
      </c>
      <c r="K78" s="163" t="s">
        <v>8</v>
      </c>
    </row>
    <row r="79" spans="2:11" ht="19.5" customHeight="1" thickBot="1">
      <c r="B79" s="579" t="s">
        <v>366</v>
      </c>
      <c r="C79" s="580"/>
      <c r="D79" s="580"/>
      <c r="E79" s="580"/>
      <c r="F79" s="580"/>
      <c r="G79" s="580"/>
      <c r="H79" s="580"/>
      <c r="I79" s="580"/>
      <c r="J79" s="580"/>
      <c r="K79" s="580"/>
    </row>
    <row r="80" spans="2:11" ht="24">
      <c r="B80" s="166"/>
      <c r="C80" s="281" t="s">
        <v>367</v>
      </c>
      <c r="D80" s="165" t="s">
        <v>8</v>
      </c>
      <c r="E80" s="165" t="s">
        <v>8</v>
      </c>
      <c r="F80" s="165" t="s">
        <v>8</v>
      </c>
      <c r="G80" s="165" t="s">
        <v>8</v>
      </c>
      <c r="H80" s="165" t="s">
        <v>8</v>
      </c>
      <c r="I80" s="165" t="s">
        <v>8</v>
      </c>
      <c r="J80" s="165" t="s">
        <v>8</v>
      </c>
      <c r="K80" s="165" t="s">
        <v>8</v>
      </c>
    </row>
    <row r="81" spans="2:11" ht="14.25">
      <c r="B81" s="166"/>
      <c r="C81" s="282" t="s">
        <v>368</v>
      </c>
      <c r="D81" s="177" t="s">
        <v>49</v>
      </c>
      <c r="E81" s="177" t="s">
        <v>49</v>
      </c>
      <c r="F81" s="168" t="s">
        <v>8</v>
      </c>
      <c r="G81" s="168" t="s">
        <v>8</v>
      </c>
      <c r="H81" s="177" t="s">
        <v>49</v>
      </c>
      <c r="I81" s="177" t="s">
        <v>49</v>
      </c>
      <c r="J81" s="168" t="s">
        <v>8</v>
      </c>
      <c r="K81" s="168" t="s">
        <v>8</v>
      </c>
    </row>
    <row r="82" spans="2:11" ht="14.25">
      <c r="B82" s="166"/>
      <c r="C82" s="283" t="s">
        <v>517</v>
      </c>
      <c r="D82" s="168" t="s">
        <v>8</v>
      </c>
      <c r="E82" s="168" t="s">
        <v>8</v>
      </c>
      <c r="F82" s="168" t="s">
        <v>8</v>
      </c>
      <c r="G82" s="168" t="s">
        <v>8</v>
      </c>
      <c r="H82" s="168" t="s">
        <v>8</v>
      </c>
      <c r="I82" s="168" t="s">
        <v>8</v>
      </c>
      <c r="J82" s="168" t="s">
        <v>8</v>
      </c>
      <c r="K82" s="168" t="s">
        <v>8</v>
      </c>
    </row>
    <row r="83" spans="2:11" ht="15" thickBot="1">
      <c r="B83" s="166"/>
      <c r="C83" s="283" t="s">
        <v>369</v>
      </c>
      <c r="D83" s="163" t="s">
        <v>8</v>
      </c>
      <c r="E83" s="163" t="s">
        <v>8</v>
      </c>
      <c r="F83" s="163" t="s">
        <v>8</v>
      </c>
      <c r="G83" s="163" t="s">
        <v>8</v>
      </c>
      <c r="H83" s="163" t="s">
        <v>8</v>
      </c>
      <c r="I83" s="163" t="s">
        <v>8</v>
      </c>
      <c r="J83" s="163" t="s">
        <v>8</v>
      </c>
      <c r="K83" s="163" t="s">
        <v>8</v>
      </c>
    </row>
    <row r="84" spans="2:11" ht="19.5" customHeight="1" thickBot="1">
      <c r="B84" s="579" t="s">
        <v>370</v>
      </c>
      <c r="C84" s="580"/>
      <c r="D84" s="580"/>
      <c r="E84" s="580"/>
      <c r="F84" s="580"/>
      <c r="G84" s="580"/>
      <c r="H84" s="580"/>
      <c r="I84" s="580"/>
      <c r="J84" s="580"/>
      <c r="K84" s="580"/>
    </row>
    <row r="85" spans="2:11" ht="24">
      <c r="B85" s="166"/>
      <c r="C85" s="281" t="s">
        <v>371</v>
      </c>
      <c r="D85" s="165" t="s">
        <v>8</v>
      </c>
      <c r="E85" s="165" t="s">
        <v>8</v>
      </c>
      <c r="F85" s="165" t="s">
        <v>8</v>
      </c>
      <c r="G85" s="165" t="s">
        <v>8</v>
      </c>
      <c r="H85" s="165" t="s">
        <v>8</v>
      </c>
      <c r="I85" s="165" t="s">
        <v>8</v>
      </c>
      <c r="J85" s="165" t="s">
        <v>8</v>
      </c>
      <c r="K85" s="165" t="s">
        <v>8</v>
      </c>
    </row>
    <row r="86" spans="2:11" ht="14.25">
      <c r="B86" s="166"/>
      <c r="C86" s="282" t="s">
        <v>372</v>
      </c>
      <c r="D86" s="177" t="s">
        <v>49</v>
      </c>
      <c r="E86" s="177" t="s">
        <v>49</v>
      </c>
      <c r="F86" s="177" t="s">
        <v>49</v>
      </c>
      <c r="G86" s="177" t="s">
        <v>49</v>
      </c>
      <c r="H86" s="177" t="s">
        <v>49</v>
      </c>
      <c r="I86" s="177" t="s">
        <v>49</v>
      </c>
      <c r="J86" s="177" t="s">
        <v>49</v>
      </c>
      <c r="K86" s="177" t="s">
        <v>49</v>
      </c>
    </row>
    <row r="87" spans="2:11" ht="14.25">
      <c r="B87" s="166"/>
      <c r="C87" s="283" t="s">
        <v>373</v>
      </c>
      <c r="D87" s="168" t="s">
        <v>8</v>
      </c>
      <c r="E87" s="168" t="s">
        <v>8</v>
      </c>
      <c r="F87" s="168" t="s">
        <v>8</v>
      </c>
      <c r="G87" s="168" t="s">
        <v>8</v>
      </c>
      <c r="H87" s="168" t="s">
        <v>8</v>
      </c>
      <c r="I87" s="168" t="s">
        <v>8</v>
      </c>
      <c r="J87" s="168" t="s">
        <v>8</v>
      </c>
      <c r="K87" s="168" t="s">
        <v>8</v>
      </c>
    </row>
    <row r="88" spans="2:11" ht="33.75" customHeight="1" thickBot="1">
      <c r="B88" s="166"/>
      <c r="C88" s="284" t="s">
        <v>374</v>
      </c>
      <c r="D88" s="163" t="s">
        <v>8</v>
      </c>
      <c r="E88" s="163" t="s">
        <v>8</v>
      </c>
      <c r="F88" s="163" t="s">
        <v>8</v>
      </c>
      <c r="G88" s="163" t="s">
        <v>8</v>
      </c>
      <c r="H88" s="163" t="s">
        <v>8</v>
      </c>
      <c r="I88" s="163" t="s">
        <v>8</v>
      </c>
      <c r="J88" s="163" t="s">
        <v>8</v>
      </c>
      <c r="K88" s="163" t="s">
        <v>8</v>
      </c>
    </row>
    <row r="89" spans="2:11" ht="19.5" customHeight="1" thickBot="1">
      <c r="B89" s="579" t="s">
        <v>375</v>
      </c>
      <c r="C89" s="580"/>
      <c r="D89" s="580"/>
      <c r="E89" s="580"/>
      <c r="F89" s="580"/>
      <c r="G89" s="580"/>
      <c r="H89" s="580"/>
      <c r="I89" s="580"/>
      <c r="J89" s="580"/>
      <c r="K89" s="580"/>
    </row>
    <row r="90" spans="2:11" ht="30" customHeight="1">
      <c r="B90" s="166"/>
      <c r="C90" s="281" t="s">
        <v>376</v>
      </c>
      <c r="D90" s="165" t="s">
        <v>8</v>
      </c>
      <c r="E90" s="165" t="s">
        <v>8</v>
      </c>
      <c r="F90" s="165" t="s">
        <v>8</v>
      </c>
      <c r="G90" s="165" t="s">
        <v>8</v>
      </c>
      <c r="H90" s="165" t="s">
        <v>8</v>
      </c>
      <c r="I90" s="165" t="s">
        <v>8</v>
      </c>
      <c r="J90" s="165" t="s">
        <v>8</v>
      </c>
      <c r="K90" s="165" t="s">
        <v>8</v>
      </c>
    </row>
    <row r="91" spans="2:11" ht="14.25">
      <c r="B91" s="166"/>
      <c r="C91" s="283" t="s">
        <v>516</v>
      </c>
      <c r="D91" s="168" t="s">
        <v>8</v>
      </c>
      <c r="E91" s="168" t="s">
        <v>8</v>
      </c>
      <c r="F91" s="168" t="s">
        <v>8</v>
      </c>
      <c r="G91" s="168" t="s">
        <v>8</v>
      </c>
      <c r="H91" s="168" t="s">
        <v>8</v>
      </c>
      <c r="I91" s="168" t="s">
        <v>8</v>
      </c>
      <c r="J91" s="168" t="s">
        <v>8</v>
      </c>
      <c r="K91" s="168" t="s">
        <v>8</v>
      </c>
    </row>
    <row r="92" spans="2:11" ht="14.25">
      <c r="B92" s="166"/>
      <c r="C92" s="283" t="s">
        <v>377</v>
      </c>
      <c r="D92" s="168" t="s">
        <v>8</v>
      </c>
      <c r="E92" s="168" t="s">
        <v>8</v>
      </c>
      <c r="F92" s="168" t="s">
        <v>8</v>
      </c>
      <c r="G92" s="168" t="s">
        <v>8</v>
      </c>
      <c r="H92" s="168" t="s">
        <v>8</v>
      </c>
      <c r="I92" s="168" t="s">
        <v>8</v>
      </c>
      <c r="J92" s="168" t="s">
        <v>8</v>
      </c>
      <c r="K92" s="168" t="s">
        <v>8</v>
      </c>
    </row>
    <row r="93" spans="2:11" ht="60" customHeight="1" thickBot="1">
      <c r="B93" s="166"/>
      <c r="C93" s="284" t="s">
        <v>378</v>
      </c>
      <c r="D93" s="163" t="s">
        <v>8</v>
      </c>
      <c r="E93" s="163" t="s">
        <v>8</v>
      </c>
      <c r="F93" s="163" t="s">
        <v>8</v>
      </c>
      <c r="G93" s="163" t="s">
        <v>8</v>
      </c>
      <c r="H93" s="163" t="s">
        <v>8</v>
      </c>
      <c r="I93" s="163" t="s">
        <v>8</v>
      </c>
      <c r="J93" s="163" t="s">
        <v>8</v>
      </c>
      <c r="K93" s="163" t="s">
        <v>8</v>
      </c>
    </row>
    <row r="94" spans="2:11" ht="19.5" customHeight="1" thickBot="1">
      <c r="B94" s="579" t="s">
        <v>379</v>
      </c>
      <c r="C94" s="580"/>
      <c r="D94" s="580"/>
      <c r="E94" s="580"/>
      <c r="F94" s="580"/>
      <c r="G94" s="580"/>
      <c r="H94" s="580"/>
      <c r="I94" s="580"/>
      <c r="J94" s="580"/>
      <c r="K94" s="580"/>
    </row>
    <row r="95" spans="2:11" ht="45.75" customHeight="1">
      <c r="B95" s="166"/>
      <c r="C95" s="281" t="s">
        <v>380</v>
      </c>
      <c r="D95" s="165" t="s">
        <v>8</v>
      </c>
      <c r="E95" s="165" t="s">
        <v>8</v>
      </c>
      <c r="F95" s="165" t="s">
        <v>8</v>
      </c>
      <c r="G95" s="165" t="s">
        <v>8</v>
      </c>
      <c r="H95" s="165" t="s">
        <v>8</v>
      </c>
      <c r="I95" s="165" t="s">
        <v>8</v>
      </c>
      <c r="J95" s="165" t="s">
        <v>8</v>
      </c>
      <c r="K95" s="165" t="s">
        <v>8</v>
      </c>
    </row>
    <row r="96" spans="2:11" ht="14.25">
      <c r="B96" s="166"/>
      <c r="C96" s="283" t="s">
        <v>515</v>
      </c>
      <c r="D96" s="168" t="s">
        <v>49</v>
      </c>
      <c r="E96" s="168" t="s">
        <v>49</v>
      </c>
      <c r="F96" s="168" t="s">
        <v>8</v>
      </c>
      <c r="G96" s="168" t="s">
        <v>8</v>
      </c>
      <c r="H96" s="168" t="s">
        <v>49</v>
      </c>
      <c r="I96" s="168" t="s">
        <v>49</v>
      </c>
      <c r="J96" s="168" t="s">
        <v>8</v>
      </c>
      <c r="K96" s="168" t="s">
        <v>8</v>
      </c>
    </row>
    <row r="97" spans="2:11" s="175" customFormat="1" ht="15" thickBot="1">
      <c r="B97" s="166"/>
      <c r="C97" s="283" t="s">
        <v>381</v>
      </c>
      <c r="D97" s="163" t="s">
        <v>8</v>
      </c>
      <c r="E97" s="163" t="s">
        <v>8</v>
      </c>
      <c r="F97" s="163" t="s">
        <v>8</v>
      </c>
      <c r="G97" s="163" t="s">
        <v>8</v>
      </c>
      <c r="H97" s="163" t="s">
        <v>8</v>
      </c>
      <c r="I97" s="163" t="s">
        <v>8</v>
      </c>
      <c r="J97" s="163" t="s">
        <v>8</v>
      </c>
      <c r="K97" s="163" t="s">
        <v>8</v>
      </c>
    </row>
    <row r="98" spans="2:11" ht="19.5" customHeight="1" thickBot="1">
      <c r="B98" s="579" t="s">
        <v>382</v>
      </c>
      <c r="C98" s="580"/>
      <c r="D98" s="580"/>
      <c r="E98" s="580"/>
      <c r="F98" s="580"/>
      <c r="G98" s="580"/>
      <c r="H98" s="580"/>
      <c r="I98" s="580"/>
      <c r="J98" s="580"/>
      <c r="K98" s="580"/>
    </row>
    <row r="99" spans="2:11" ht="30" customHeight="1">
      <c r="B99" s="176"/>
      <c r="C99" s="281" t="s">
        <v>383</v>
      </c>
      <c r="D99" s="165" t="s">
        <v>8</v>
      </c>
      <c r="E99" s="165" t="s">
        <v>8</v>
      </c>
      <c r="F99" s="165" t="s">
        <v>8</v>
      </c>
      <c r="G99" s="165" t="s">
        <v>8</v>
      </c>
      <c r="H99" s="165" t="s">
        <v>8</v>
      </c>
      <c r="I99" s="165" t="s">
        <v>8</v>
      </c>
      <c r="J99" s="165" t="s">
        <v>8</v>
      </c>
      <c r="K99" s="165" t="s">
        <v>8</v>
      </c>
    </row>
    <row r="100" spans="2:11" ht="30" customHeight="1">
      <c r="B100" s="176"/>
      <c r="C100" s="283" t="s">
        <v>384</v>
      </c>
      <c r="D100" s="168" t="s">
        <v>8</v>
      </c>
      <c r="E100" s="168" t="s">
        <v>8</v>
      </c>
      <c r="F100" s="168" t="s">
        <v>8</v>
      </c>
      <c r="G100" s="168" t="s">
        <v>8</v>
      </c>
      <c r="H100" s="168" t="s">
        <v>8</v>
      </c>
      <c r="I100" s="168" t="s">
        <v>8</v>
      </c>
      <c r="J100" s="168" t="s">
        <v>8</v>
      </c>
      <c r="K100" s="168" t="s">
        <v>8</v>
      </c>
    </row>
    <row r="101" spans="2:11" ht="15" thickBot="1">
      <c r="B101" s="176"/>
      <c r="C101" s="283" t="s">
        <v>385</v>
      </c>
      <c r="D101" s="163" t="s">
        <v>8</v>
      </c>
      <c r="E101" s="163" t="s">
        <v>8</v>
      </c>
      <c r="F101" s="163" t="s">
        <v>8</v>
      </c>
      <c r="G101" s="163" t="s">
        <v>8</v>
      </c>
      <c r="H101" s="163" t="s">
        <v>8</v>
      </c>
      <c r="I101" s="163" t="s">
        <v>8</v>
      </c>
      <c r="J101" s="163" t="s">
        <v>8</v>
      </c>
      <c r="K101" s="163" t="s">
        <v>8</v>
      </c>
    </row>
    <row r="102" spans="2:11" ht="19.5" customHeight="1" thickBot="1">
      <c r="B102" s="579" t="s">
        <v>386</v>
      </c>
      <c r="C102" s="580"/>
      <c r="D102" s="580"/>
      <c r="E102" s="580"/>
      <c r="F102" s="580"/>
      <c r="G102" s="580"/>
      <c r="H102" s="580"/>
      <c r="I102" s="580"/>
      <c r="J102" s="580"/>
      <c r="K102" s="580"/>
    </row>
    <row r="103" spans="2:11" ht="30" customHeight="1">
      <c r="B103" s="166"/>
      <c r="C103" s="281" t="s">
        <v>387</v>
      </c>
      <c r="D103" s="165" t="s">
        <v>8</v>
      </c>
      <c r="E103" s="165" t="s">
        <v>8</v>
      </c>
      <c r="F103" s="165" t="s">
        <v>8</v>
      </c>
      <c r="G103" s="165" t="s">
        <v>8</v>
      </c>
      <c r="H103" s="165" t="s">
        <v>8</v>
      </c>
      <c r="I103" s="165" t="s">
        <v>8</v>
      </c>
      <c r="J103" s="165" t="s">
        <v>8</v>
      </c>
      <c r="K103" s="165" t="s">
        <v>8</v>
      </c>
    </row>
    <row r="104" spans="2:11" ht="27" customHeight="1">
      <c r="B104" s="166"/>
      <c r="C104" s="283" t="s">
        <v>388</v>
      </c>
      <c r="D104" s="168" t="s">
        <v>8</v>
      </c>
      <c r="E104" s="168" t="s">
        <v>8</v>
      </c>
      <c r="F104" s="168" t="s">
        <v>8</v>
      </c>
      <c r="G104" s="168" t="s">
        <v>8</v>
      </c>
      <c r="H104" s="168" t="s">
        <v>8</v>
      </c>
      <c r="I104" s="168" t="s">
        <v>8</v>
      </c>
      <c r="J104" s="168" t="s">
        <v>8</v>
      </c>
      <c r="K104" s="168" t="s">
        <v>8</v>
      </c>
    </row>
    <row r="105" spans="2:11" ht="15" thickBot="1">
      <c r="B105" s="166"/>
      <c r="C105" s="283" t="s">
        <v>389</v>
      </c>
      <c r="D105" s="163" t="s">
        <v>8</v>
      </c>
      <c r="E105" s="163" t="s">
        <v>8</v>
      </c>
      <c r="F105" s="163" t="s">
        <v>8</v>
      </c>
      <c r="G105" s="163" t="s">
        <v>8</v>
      </c>
      <c r="H105" s="163" t="s">
        <v>8</v>
      </c>
      <c r="I105" s="163" t="s">
        <v>8</v>
      </c>
      <c r="J105" s="163" t="s">
        <v>8</v>
      </c>
      <c r="K105" s="163" t="s">
        <v>8</v>
      </c>
    </row>
    <row r="106" spans="2:11" ht="19.5" customHeight="1" thickBot="1">
      <c r="B106" s="579" t="s">
        <v>390</v>
      </c>
      <c r="C106" s="580"/>
      <c r="D106" s="580"/>
      <c r="E106" s="580"/>
      <c r="F106" s="580"/>
      <c r="G106" s="580"/>
      <c r="H106" s="580"/>
      <c r="I106" s="580"/>
      <c r="J106" s="580"/>
      <c r="K106" s="580"/>
    </row>
    <row r="107" spans="2:11" ht="18.75" customHeight="1">
      <c r="B107" s="166"/>
      <c r="C107" s="281" t="s">
        <v>391</v>
      </c>
      <c r="D107" s="165" t="s">
        <v>8</v>
      </c>
      <c r="E107" s="165" t="s">
        <v>8</v>
      </c>
      <c r="F107" s="165" t="s">
        <v>8</v>
      </c>
      <c r="G107" s="165" t="s">
        <v>8</v>
      </c>
      <c r="H107" s="165" t="s">
        <v>8</v>
      </c>
      <c r="I107" s="165" t="s">
        <v>8</v>
      </c>
      <c r="J107" s="165" t="s">
        <v>8</v>
      </c>
      <c r="K107" s="165" t="s">
        <v>8</v>
      </c>
    </row>
    <row r="108" spans="2:11" ht="14.25">
      <c r="B108" s="166"/>
      <c r="C108" s="282" t="s">
        <v>392</v>
      </c>
      <c r="D108" s="168" t="s">
        <v>8</v>
      </c>
      <c r="E108" s="168" t="s">
        <v>8</v>
      </c>
      <c r="F108" s="168" t="s">
        <v>8</v>
      </c>
      <c r="G108" s="168" t="s">
        <v>8</v>
      </c>
      <c r="H108" s="168" t="s">
        <v>8</v>
      </c>
      <c r="I108" s="168" t="s">
        <v>8</v>
      </c>
      <c r="J108" s="168" t="s">
        <v>8</v>
      </c>
      <c r="K108" s="168" t="s">
        <v>8</v>
      </c>
    </row>
    <row r="109" spans="2:11" ht="14.25">
      <c r="B109" s="166"/>
      <c r="C109" s="283" t="s">
        <v>373</v>
      </c>
      <c r="D109" s="168" t="s">
        <v>8</v>
      </c>
      <c r="E109" s="168" t="s">
        <v>8</v>
      </c>
      <c r="F109" s="168" t="s">
        <v>8</v>
      </c>
      <c r="G109" s="168" t="s">
        <v>8</v>
      </c>
      <c r="H109" s="168" t="s">
        <v>8</v>
      </c>
      <c r="I109" s="168" t="s">
        <v>8</v>
      </c>
      <c r="J109" s="168" t="s">
        <v>8</v>
      </c>
      <c r="K109" s="168" t="s">
        <v>8</v>
      </c>
    </row>
    <row r="110" spans="2:11" ht="30" customHeight="1" thickBot="1">
      <c r="B110" s="166"/>
      <c r="C110" s="283" t="s">
        <v>393</v>
      </c>
      <c r="D110" s="163" t="s">
        <v>8</v>
      </c>
      <c r="E110" s="163" t="s">
        <v>8</v>
      </c>
      <c r="F110" s="163" t="s">
        <v>8</v>
      </c>
      <c r="G110" s="163" t="s">
        <v>8</v>
      </c>
      <c r="H110" s="163" t="s">
        <v>8</v>
      </c>
      <c r="I110" s="163" t="s">
        <v>8</v>
      </c>
      <c r="J110" s="163" t="s">
        <v>8</v>
      </c>
      <c r="K110" s="163" t="s">
        <v>8</v>
      </c>
    </row>
    <row r="111" spans="2:11" ht="19.5" customHeight="1" thickBot="1">
      <c r="B111" s="579" t="s">
        <v>394</v>
      </c>
      <c r="C111" s="580"/>
      <c r="D111" s="580"/>
      <c r="E111" s="580"/>
      <c r="F111" s="580"/>
      <c r="G111" s="580"/>
      <c r="H111" s="580"/>
      <c r="I111" s="580"/>
      <c r="J111" s="580"/>
      <c r="K111" s="580"/>
    </row>
    <row r="112" spans="2:11" ht="27.75" customHeight="1">
      <c r="B112" s="166"/>
      <c r="C112" s="281" t="s">
        <v>395</v>
      </c>
      <c r="D112" s="165" t="s">
        <v>8</v>
      </c>
      <c r="E112" s="165" t="s">
        <v>8</v>
      </c>
      <c r="F112" s="165" t="s">
        <v>8</v>
      </c>
      <c r="G112" s="165" t="s">
        <v>8</v>
      </c>
      <c r="H112" s="165" t="s">
        <v>8</v>
      </c>
      <c r="I112" s="165" t="s">
        <v>8</v>
      </c>
      <c r="J112" s="165" t="s">
        <v>8</v>
      </c>
      <c r="K112" s="165" t="s">
        <v>8</v>
      </c>
    </row>
    <row r="113" spans="2:11" ht="18.75" customHeight="1">
      <c r="B113" s="166"/>
      <c r="C113" s="282" t="s">
        <v>396</v>
      </c>
      <c r="D113" s="168" t="s">
        <v>8</v>
      </c>
      <c r="E113" s="168" t="s">
        <v>8</v>
      </c>
      <c r="F113" s="168" t="s">
        <v>8</v>
      </c>
      <c r="G113" s="168" t="s">
        <v>8</v>
      </c>
      <c r="H113" s="168" t="s">
        <v>8</v>
      </c>
      <c r="I113" s="168" t="s">
        <v>8</v>
      </c>
      <c r="J113" s="168" t="s">
        <v>8</v>
      </c>
      <c r="K113" s="168" t="s">
        <v>8</v>
      </c>
    </row>
    <row r="114" spans="2:11" s="175" customFormat="1" ht="18.75" customHeight="1">
      <c r="B114" s="166"/>
      <c r="C114" s="282" t="s">
        <v>397</v>
      </c>
      <c r="D114" s="168" t="s">
        <v>8</v>
      </c>
      <c r="E114" s="168" t="s">
        <v>8</v>
      </c>
      <c r="F114" s="168" t="s">
        <v>8</v>
      </c>
      <c r="G114" s="168" t="s">
        <v>8</v>
      </c>
      <c r="H114" s="168" t="s">
        <v>8</v>
      </c>
      <c r="I114" s="168" t="s">
        <v>8</v>
      </c>
      <c r="J114" s="168" t="s">
        <v>8</v>
      </c>
      <c r="K114" s="168" t="s">
        <v>8</v>
      </c>
    </row>
    <row r="115" spans="2:11" ht="27.75" customHeight="1" thickBot="1">
      <c r="B115" s="166"/>
      <c r="C115" s="283" t="s">
        <v>398</v>
      </c>
      <c r="D115" s="163" t="s">
        <v>8</v>
      </c>
      <c r="E115" s="163" t="s">
        <v>8</v>
      </c>
      <c r="F115" s="163" t="s">
        <v>8</v>
      </c>
      <c r="G115" s="163" t="s">
        <v>8</v>
      </c>
      <c r="H115" s="163" t="s">
        <v>8</v>
      </c>
      <c r="I115" s="163" t="s">
        <v>8</v>
      </c>
      <c r="J115" s="163" t="s">
        <v>8</v>
      </c>
      <c r="K115" s="163" t="s">
        <v>8</v>
      </c>
    </row>
    <row r="116" spans="2:11" ht="19.5" customHeight="1" thickBot="1">
      <c r="B116" s="579" t="s">
        <v>399</v>
      </c>
      <c r="C116" s="580"/>
      <c r="D116" s="580"/>
      <c r="E116" s="580"/>
      <c r="F116" s="580"/>
      <c r="G116" s="580"/>
      <c r="H116" s="580"/>
      <c r="I116" s="580"/>
      <c r="J116" s="580"/>
      <c r="K116" s="580"/>
    </row>
    <row r="117" spans="2:11" ht="30" customHeight="1" thickBot="1">
      <c r="B117" s="166"/>
      <c r="C117" s="285" t="s">
        <v>400</v>
      </c>
      <c r="D117" s="173" t="s">
        <v>8</v>
      </c>
      <c r="E117" s="173" t="s">
        <v>8</v>
      </c>
      <c r="F117" s="173" t="s">
        <v>8</v>
      </c>
      <c r="G117" s="173" t="s">
        <v>8</v>
      </c>
      <c r="H117" s="173" t="s">
        <v>8</v>
      </c>
      <c r="I117" s="173" t="s">
        <v>8</v>
      </c>
      <c r="J117" s="173" t="s">
        <v>8</v>
      </c>
      <c r="K117" s="173" t="s">
        <v>8</v>
      </c>
    </row>
    <row r="118" spans="2:11" ht="19.5" customHeight="1" thickBot="1">
      <c r="B118" s="579" t="s">
        <v>401</v>
      </c>
      <c r="C118" s="580"/>
      <c r="D118" s="580"/>
      <c r="E118" s="580"/>
      <c r="F118" s="580"/>
      <c r="G118" s="580"/>
      <c r="H118" s="580"/>
      <c r="I118" s="580"/>
      <c r="J118" s="580"/>
      <c r="K118" s="580"/>
    </row>
    <row r="119" spans="2:11" ht="30" customHeight="1">
      <c r="B119" s="166"/>
      <c r="C119" s="281" t="s">
        <v>402</v>
      </c>
      <c r="D119" s="165" t="s">
        <v>8</v>
      </c>
      <c r="E119" s="165" t="s">
        <v>8</v>
      </c>
      <c r="F119" s="165" t="s">
        <v>8</v>
      </c>
      <c r="G119" s="165" t="s">
        <v>8</v>
      </c>
      <c r="H119" s="165" t="s">
        <v>8</v>
      </c>
      <c r="I119" s="165" t="s">
        <v>8</v>
      </c>
      <c r="J119" s="165" t="s">
        <v>8</v>
      </c>
      <c r="K119" s="165" t="s">
        <v>8</v>
      </c>
    </row>
    <row r="120" spans="2:11" ht="45" customHeight="1" thickBot="1">
      <c r="B120" s="164"/>
      <c r="C120" s="284" t="s">
        <v>403</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612" t="s">
        <v>404</v>
      </c>
      <c r="C122" s="612"/>
      <c r="D122" s="612"/>
      <c r="E122" s="612"/>
      <c r="F122" s="612"/>
      <c r="G122" s="612"/>
    </row>
    <row r="123" spans="2:11" ht="19.5" customHeight="1" thickBot="1">
      <c r="B123" s="600" t="s">
        <v>405</v>
      </c>
      <c r="C123" s="601"/>
      <c r="D123" s="601"/>
      <c r="E123" s="601"/>
      <c r="F123" s="601"/>
      <c r="G123" s="601"/>
      <c r="H123" s="601"/>
      <c r="I123" s="601"/>
      <c r="J123" s="601"/>
      <c r="K123" s="602"/>
    </row>
    <row r="124" spans="2:11" ht="30" customHeight="1">
      <c r="B124" s="166"/>
      <c r="C124" s="281" t="s">
        <v>406</v>
      </c>
      <c r="D124" s="177" t="s">
        <v>8</v>
      </c>
      <c r="E124" s="177" t="s">
        <v>8</v>
      </c>
      <c r="F124" s="177" t="s">
        <v>8</v>
      </c>
      <c r="G124" s="177" t="s">
        <v>8</v>
      </c>
      <c r="H124" s="177" t="s">
        <v>8</v>
      </c>
      <c r="I124" s="177" t="s">
        <v>8</v>
      </c>
      <c r="J124" s="177" t="s">
        <v>8</v>
      </c>
      <c r="K124" s="177" t="s">
        <v>8</v>
      </c>
    </row>
    <row r="125" spans="2:11" ht="30" customHeight="1">
      <c r="B125" s="166"/>
      <c r="C125" s="282" t="s">
        <v>407</v>
      </c>
      <c r="D125" s="168" t="s">
        <v>8</v>
      </c>
      <c r="E125" s="168" t="s">
        <v>8</v>
      </c>
      <c r="F125" s="168" t="s">
        <v>8</v>
      </c>
      <c r="G125" s="168" t="s">
        <v>8</v>
      </c>
      <c r="H125" s="168" t="s">
        <v>8</v>
      </c>
      <c r="I125" s="168" t="s">
        <v>8</v>
      </c>
      <c r="J125" s="168" t="s">
        <v>8</v>
      </c>
      <c r="K125" s="168" t="s">
        <v>8</v>
      </c>
    </row>
    <row r="126" spans="2:11" ht="15" thickBot="1">
      <c r="B126" s="166"/>
      <c r="C126" s="284" t="s">
        <v>514</v>
      </c>
      <c r="D126" s="163" t="s">
        <v>8</v>
      </c>
      <c r="E126" s="163" t="s">
        <v>8</v>
      </c>
      <c r="F126" s="163" t="s">
        <v>8</v>
      </c>
      <c r="G126" s="163" t="s">
        <v>8</v>
      </c>
      <c r="H126" s="163" t="s">
        <v>8</v>
      </c>
      <c r="I126" s="163" t="s">
        <v>8</v>
      </c>
      <c r="J126" s="163" t="s">
        <v>8</v>
      </c>
      <c r="K126" s="163" t="s">
        <v>8</v>
      </c>
    </row>
    <row r="127" spans="2:11" ht="19.5" customHeight="1" thickBot="1">
      <c r="B127" s="579" t="s">
        <v>408</v>
      </c>
      <c r="C127" s="580"/>
      <c r="D127" s="580"/>
      <c r="E127" s="580"/>
      <c r="F127" s="580"/>
      <c r="G127" s="580"/>
      <c r="H127" s="580"/>
      <c r="I127" s="580"/>
      <c r="J127" s="580"/>
      <c r="K127" s="580"/>
    </row>
    <row r="128" spans="2:11" ht="14.25">
      <c r="B128" s="166"/>
      <c r="C128" s="281" t="s">
        <v>409</v>
      </c>
      <c r="D128" s="165" t="s">
        <v>8</v>
      </c>
      <c r="E128" s="165" t="s">
        <v>8</v>
      </c>
      <c r="F128" s="165" t="s">
        <v>8</v>
      </c>
      <c r="G128" s="165" t="s">
        <v>8</v>
      </c>
      <c r="H128" s="165" t="s">
        <v>8</v>
      </c>
      <c r="I128" s="165" t="s">
        <v>8</v>
      </c>
      <c r="J128" s="165" t="s">
        <v>8</v>
      </c>
      <c r="K128" s="165" t="s">
        <v>8</v>
      </c>
    </row>
    <row r="129" spans="2:11" ht="15" thickBot="1">
      <c r="B129" s="166"/>
      <c r="C129" s="283" t="s">
        <v>513</v>
      </c>
      <c r="D129" s="163" t="s">
        <v>8</v>
      </c>
      <c r="E129" s="163" t="s">
        <v>8</v>
      </c>
      <c r="F129" s="163" t="s">
        <v>8</v>
      </c>
      <c r="G129" s="163" t="s">
        <v>8</v>
      </c>
      <c r="H129" s="163" t="s">
        <v>8</v>
      </c>
      <c r="I129" s="163" t="s">
        <v>8</v>
      </c>
      <c r="J129" s="163" t="s">
        <v>8</v>
      </c>
      <c r="K129" s="163" t="s">
        <v>8</v>
      </c>
    </row>
    <row r="130" spans="2:11" ht="19.5" customHeight="1" thickBot="1">
      <c r="B130" s="579" t="s">
        <v>410</v>
      </c>
      <c r="C130" s="580"/>
      <c r="D130" s="580"/>
      <c r="E130" s="580"/>
      <c r="F130" s="580"/>
      <c r="G130" s="580"/>
      <c r="H130" s="580"/>
      <c r="I130" s="580"/>
      <c r="J130" s="580"/>
      <c r="K130" s="580"/>
    </row>
    <row r="131" spans="2:11" ht="14.25">
      <c r="B131" s="166"/>
      <c r="C131" s="281" t="s">
        <v>411</v>
      </c>
      <c r="D131" s="165" t="s">
        <v>8</v>
      </c>
      <c r="E131" s="165" t="s">
        <v>8</v>
      </c>
      <c r="F131" s="165" t="s">
        <v>8</v>
      </c>
      <c r="G131" s="165" t="s">
        <v>8</v>
      </c>
      <c r="H131" s="165" t="s">
        <v>8</v>
      </c>
      <c r="I131" s="165" t="s">
        <v>8</v>
      </c>
      <c r="J131" s="165" t="s">
        <v>8</v>
      </c>
      <c r="K131" s="165" t="s">
        <v>8</v>
      </c>
    </row>
    <row r="132" spans="2:11" ht="15" thickBot="1">
      <c r="B132" s="166"/>
      <c r="C132" s="283" t="s">
        <v>512</v>
      </c>
      <c r="D132" s="163" t="s">
        <v>8</v>
      </c>
      <c r="E132" s="163" t="s">
        <v>8</v>
      </c>
      <c r="F132" s="163" t="s">
        <v>8</v>
      </c>
      <c r="G132" s="163" t="s">
        <v>8</v>
      </c>
      <c r="H132" s="163" t="s">
        <v>8</v>
      </c>
      <c r="I132" s="163" t="s">
        <v>8</v>
      </c>
      <c r="J132" s="163" t="s">
        <v>8</v>
      </c>
      <c r="K132" s="163" t="s">
        <v>8</v>
      </c>
    </row>
    <row r="133" spans="2:11" ht="19.5" customHeight="1" thickBot="1">
      <c r="B133" s="579" t="s">
        <v>412</v>
      </c>
      <c r="C133" s="580"/>
      <c r="D133" s="580"/>
      <c r="E133" s="580"/>
      <c r="F133" s="580"/>
      <c r="G133" s="580"/>
      <c r="H133" s="580"/>
      <c r="I133" s="580"/>
      <c r="J133" s="580"/>
      <c r="K133" s="580"/>
    </row>
    <row r="134" spans="2:11" ht="30" customHeight="1">
      <c r="B134" s="166"/>
      <c r="C134" s="281" t="s">
        <v>413</v>
      </c>
      <c r="D134" s="165" t="s">
        <v>8</v>
      </c>
      <c r="E134" s="165" t="s">
        <v>8</v>
      </c>
      <c r="F134" s="165" t="s">
        <v>8</v>
      </c>
      <c r="G134" s="165" t="s">
        <v>8</v>
      </c>
      <c r="H134" s="165" t="s">
        <v>8</v>
      </c>
      <c r="I134" s="165" t="s">
        <v>8</v>
      </c>
      <c r="J134" s="165" t="s">
        <v>8</v>
      </c>
      <c r="K134" s="165" t="s">
        <v>8</v>
      </c>
    </row>
    <row r="135" spans="2:11" ht="30" customHeight="1" thickBot="1">
      <c r="B135" s="166"/>
      <c r="C135" s="283" t="s">
        <v>511</v>
      </c>
      <c r="D135" s="163" t="s">
        <v>8</v>
      </c>
      <c r="E135" s="163" t="s">
        <v>8</v>
      </c>
      <c r="F135" s="163" t="s">
        <v>8</v>
      </c>
      <c r="G135" s="163" t="s">
        <v>8</v>
      </c>
      <c r="H135" s="163" t="s">
        <v>8</v>
      </c>
      <c r="I135" s="163" t="s">
        <v>8</v>
      </c>
      <c r="J135" s="163" t="s">
        <v>8</v>
      </c>
      <c r="K135" s="163" t="s">
        <v>8</v>
      </c>
    </row>
    <row r="136" spans="2:11" ht="19.5" customHeight="1" thickBot="1">
      <c r="B136" s="579" t="s">
        <v>414</v>
      </c>
      <c r="C136" s="580"/>
      <c r="D136" s="580"/>
      <c r="E136" s="580"/>
      <c r="F136" s="580"/>
      <c r="G136" s="580"/>
      <c r="H136" s="580"/>
      <c r="I136" s="580"/>
      <c r="J136" s="580"/>
      <c r="K136" s="580"/>
    </row>
    <row r="137" spans="2:11" ht="14.25">
      <c r="B137" s="166"/>
      <c r="C137" s="281" t="s">
        <v>415</v>
      </c>
      <c r="D137" s="165" t="s">
        <v>8</v>
      </c>
      <c r="E137" s="165" t="s">
        <v>8</v>
      </c>
      <c r="F137" s="165" t="s">
        <v>8</v>
      </c>
      <c r="G137" s="165" t="s">
        <v>8</v>
      </c>
      <c r="H137" s="165" t="s">
        <v>8</v>
      </c>
      <c r="I137" s="165" t="s">
        <v>8</v>
      </c>
      <c r="J137" s="165" t="s">
        <v>8</v>
      </c>
      <c r="K137" s="165" t="s">
        <v>8</v>
      </c>
    </row>
    <row r="138" spans="2:11" ht="30" customHeight="1" thickBot="1">
      <c r="B138" s="166"/>
      <c r="C138" s="283" t="s">
        <v>407</v>
      </c>
      <c r="D138" s="163" t="s">
        <v>8</v>
      </c>
      <c r="E138" s="163" t="s">
        <v>8</v>
      </c>
      <c r="F138" s="163" t="s">
        <v>8</v>
      </c>
      <c r="G138" s="163" t="s">
        <v>8</v>
      </c>
      <c r="H138" s="163" t="s">
        <v>8</v>
      </c>
      <c r="I138" s="163" t="s">
        <v>8</v>
      </c>
      <c r="J138" s="163" t="s">
        <v>8</v>
      </c>
      <c r="K138" s="163" t="s">
        <v>8</v>
      </c>
    </row>
    <row r="139" spans="2:11" ht="19.5" customHeight="1" thickBot="1">
      <c r="B139" s="579" t="s">
        <v>416</v>
      </c>
      <c r="C139" s="580"/>
      <c r="D139" s="580"/>
      <c r="E139" s="580"/>
      <c r="F139" s="580"/>
      <c r="G139" s="580"/>
      <c r="H139" s="580"/>
      <c r="I139" s="580"/>
      <c r="J139" s="580"/>
      <c r="K139" s="580"/>
    </row>
    <row r="140" spans="2:11" ht="45" customHeight="1">
      <c r="B140" s="166"/>
      <c r="C140" s="281" t="s">
        <v>417</v>
      </c>
      <c r="D140" s="165" t="s">
        <v>8</v>
      </c>
      <c r="E140" s="165" t="s">
        <v>8</v>
      </c>
      <c r="F140" s="165" t="s">
        <v>8</v>
      </c>
      <c r="G140" s="165" t="s">
        <v>8</v>
      </c>
      <c r="H140" s="165" t="s">
        <v>8</v>
      </c>
      <c r="I140" s="165" t="s">
        <v>8</v>
      </c>
      <c r="J140" s="165" t="s">
        <v>8</v>
      </c>
      <c r="K140" s="165" t="s">
        <v>8</v>
      </c>
    </row>
    <row r="141" spans="2:11" ht="30" customHeight="1" thickBot="1">
      <c r="B141" s="166"/>
      <c r="C141" s="283" t="s">
        <v>510</v>
      </c>
      <c r="D141" s="163" t="s">
        <v>8</v>
      </c>
      <c r="E141" s="163" t="s">
        <v>8</v>
      </c>
      <c r="F141" s="163" t="s">
        <v>8</v>
      </c>
      <c r="G141" s="163" t="s">
        <v>8</v>
      </c>
      <c r="H141" s="163" t="s">
        <v>8</v>
      </c>
      <c r="I141" s="163" t="s">
        <v>8</v>
      </c>
      <c r="J141" s="163" t="s">
        <v>8</v>
      </c>
      <c r="K141" s="163" t="s">
        <v>8</v>
      </c>
    </row>
    <row r="142" spans="2:11" ht="19.5" customHeight="1" thickBot="1">
      <c r="B142" s="579" t="s">
        <v>418</v>
      </c>
      <c r="C142" s="580"/>
      <c r="D142" s="580"/>
      <c r="E142" s="580"/>
      <c r="F142" s="580"/>
      <c r="G142" s="580"/>
      <c r="H142" s="580"/>
      <c r="I142" s="580"/>
      <c r="J142" s="580"/>
      <c r="K142" s="580"/>
    </row>
    <row r="143" spans="2:11" ht="14.25">
      <c r="B143" s="166"/>
      <c r="C143" s="281" t="s">
        <v>419</v>
      </c>
      <c r="D143" s="165" t="s">
        <v>8</v>
      </c>
      <c r="E143" s="165" t="s">
        <v>8</v>
      </c>
      <c r="F143" s="165" t="s">
        <v>8</v>
      </c>
      <c r="G143" s="165" t="s">
        <v>8</v>
      </c>
      <c r="H143" s="165" t="s">
        <v>8</v>
      </c>
      <c r="I143" s="165" t="s">
        <v>8</v>
      </c>
      <c r="J143" s="165" t="s">
        <v>8</v>
      </c>
      <c r="K143" s="165" t="s">
        <v>8</v>
      </c>
    </row>
    <row r="144" spans="2:11" ht="15" thickBot="1">
      <c r="B144" s="164"/>
      <c r="C144" s="284" t="s">
        <v>509</v>
      </c>
      <c r="D144" s="163" t="s">
        <v>8</v>
      </c>
      <c r="E144" s="163" t="s">
        <v>8</v>
      </c>
      <c r="F144" s="163" t="s">
        <v>8</v>
      </c>
      <c r="G144" s="163" t="s">
        <v>8</v>
      </c>
      <c r="H144" s="163" t="s">
        <v>8</v>
      </c>
      <c r="I144" s="163" t="s">
        <v>8</v>
      </c>
      <c r="J144" s="163" t="s">
        <v>8</v>
      </c>
      <c r="K144" s="163" t="s">
        <v>8</v>
      </c>
    </row>
  </sheetData>
  <mergeCells count="39">
    <mergeCell ref="B139:K139"/>
    <mergeCell ref="B142:K142"/>
    <mergeCell ref="B118:K118"/>
    <mergeCell ref="B123:K123"/>
    <mergeCell ref="B127:K127"/>
    <mergeCell ref="B130:K130"/>
    <mergeCell ref="B133:K133"/>
    <mergeCell ref="B136:K136"/>
    <mergeCell ref="B122:G122"/>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view="pageBreakPreview" zoomScale="80" zoomScaleNormal="100" zoomScaleSheetLayoutView="80" workbookViewId="0">
      <selection activeCell="D32" sqref="D32"/>
    </sheetView>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24" t="s">
        <v>420</v>
      </c>
      <c r="C1" s="624"/>
      <c r="D1" s="625"/>
    </row>
    <row r="2" spans="1:5" s="41" customFormat="1" ht="13.5" customHeight="1">
      <c r="A2" s="42"/>
      <c r="B2" s="37"/>
      <c r="C2" s="66"/>
      <c r="D2" s="9"/>
      <c r="E2" s="42"/>
    </row>
    <row r="3" spans="1:5">
      <c r="B3" s="37"/>
      <c r="C3" s="66"/>
      <c r="D3" s="9"/>
    </row>
    <row r="4" spans="1:5">
      <c r="B4" s="43" t="s">
        <v>421</v>
      </c>
      <c r="C4" s="67"/>
      <c r="D4" s="9"/>
    </row>
    <row r="5" spans="1:5">
      <c r="B5" s="624" t="s">
        <v>595</v>
      </c>
      <c r="C5" s="624"/>
      <c r="D5" s="616"/>
    </row>
    <row r="6" spans="1:5">
      <c r="B6" s="37"/>
      <c r="C6" s="66"/>
      <c r="D6" s="9"/>
    </row>
    <row r="7" spans="1:5">
      <c r="B7" s="626" t="s">
        <v>422</v>
      </c>
      <c r="C7" s="626"/>
      <c r="D7" s="616"/>
    </row>
    <row r="8" spans="1:5">
      <c r="B8" s="37"/>
      <c r="C8" s="66"/>
      <c r="D8" s="9"/>
    </row>
    <row r="9" spans="1:5">
      <c r="B9" s="37"/>
      <c r="C9" s="66"/>
      <c r="D9" s="9"/>
    </row>
    <row r="10" spans="1:5">
      <c r="B10" s="624" t="s">
        <v>607</v>
      </c>
      <c r="C10" s="624"/>
      <c r="D10" s="625"/>
    </row>
    <row r="11" spans="1:5">
      <c r="B11" s="624" t="s">
        <v>608</v>
      </c>
      <c r="C11" s="624"/>
      <c r="D11" s="625"/>
    </row>
    <row r="12" spans="1:5">
      <c r="B12" s="38"/>
      <c r="C12" s="38"/>
      <c r="D12" s="9"/>
      <c r="E12" s="44"/>
    </row>
    <row r="13" spans="1:5">
      <c r="B13" s="38"/>
      <c r="C13" s="38"/>
      <c r="D13" s="9"/>
    </row>
    <row r="14" spans="1:5">
      <c r="B14" s="615" t="s">
        <v>423</v>
      </c>
      <c r="C14" s="615"/>
      <c r="D14" s="616"/>
      <c r="E14" s="45"/>
    </row>
    <row r="15" spans="1:5" ht="20.25" customHeight="1">
      <c r="B15" s="38"/>
      <c r="C15" s="38"/>
      <c r="D15" s="9"/>
    </row>
    <row r="16" spans="1:5" ht="57.75" customHeight="1">
      <c r="B16" s="617" t="s">
        <v>424</v>
      </c>
      <c r="C16" s="617"/>
      <c r="D16" s="616"/>
    </row>
    <row r="17" spans="2:5" ht="39" customHeight="1">
      <c r="B17" s="40"/>
      <c r="C17" s="65"/>
      <c r="D17" s="9"/>
      <c r="E17" s="45"/>
    </row>
    <row r="18" spans="2:5">
      <c r="B18" s="615" t="s">
        <v>425</v>
      </c>
      <c r="C18" s="615"/>
      <c r="D18" s="616"/>
    </row>
    <row r="19" spans="2:5" ht="15" thickBot="1">
      <c r="B19" s="37"/>
      <c r="C19" s="66"/>
      <c r="D19" s="9"/>
    </row>
    <row r="20" spans="2:5" ht="48" customHeight="1" thickBot="1">
      <c r="B20" s="618" t="s">
        <v>457</v>
      </c>
      <c r="C20" s="619"/>
      <c r="D20" s="620"/>
    </row>
    <row r="21" spans="2:5" ht="68.25" customHeight="1" thickBot="1">
      <c r="B21" s="621"/>
      <c r="C21" s="622"/>
      <c r="D21" s="623"/>
      <c r="E21" s="46"/>
    </row>
    <row r="22" spans="2:5" ht="24.75" customHeight="1">
      <c r="B22" s="47"/>
      <c r="C22" s="47"/>
      <c r="D22" s="9"/>
    </row>
    <row r="23" spans="2:5" ht="16.5" customHeight="1">
      <c r="B23" s="37" t="s">
        <v>426</v>
      </c>
      <c r="C23" s="66"/>
      <c r="D23" s="9"/>
    </row>
    <row r="24" spans="2:5" ht="16.5" customHeight="1" thickBot="1">
      <c r="B24" s="37" t="s">
        <v>600</v>
      </c>
      <c r="C24" s="68"/>
      <c r="D24" s="31"/>
    </row>
    <row r="25" spans="2:5" ht="18.75" customHeight="1" thickBot="1">
      <c r="B25" s="48" t="s">
        <v>444</v>
      </c>
      <c r="C25" s="613" t="s">
        <v>601</v>
      </c>
      <c r="D25" s="614"/>
    </row>
    <row r="26" spans="2:5" ht="18.75" customHeight="1" thickBot="1">
      <c r="B26" s="49" t="s">
        <v>427</v>
      </c>
      <c r="C26" s="613"/>
      <c r="D26" s="614"/>
    </row>
    <row r="27" spans="2:5" ht="18.75" customHeight="1" thickBot="1">
      <c r="B27" s="49" t="s">
        <v>428</v>
      </c>
      <c r="C27" s="613" t="s">
        <v>602</v>
      </c>
      <c r="D27" s="614"/>
    </row>
    <row r="28" spans="2:5" ht="18.75" customHeight="1" thickBot="1">
      <c r="B28" s="48" t="s">
        <v>429</v>
      </c>
      <c r="C28" s="613" t="s">
        <v>603</v>
      </c>
      <c r="D28" s="614"/>
    </row>
    <row r="29" spans="2:5" ht="18.75" customHeight="1" thickBot="1">
      <c r="B29" s="49" t="s">
        <v>430</v>
      </c>
      <c r="C29" s="613" t="s">
        <v>604</v>
      </c>
      <c r="D29" s="614"/>
    </row>
    <row r="30" spans="2:5" ht="18.75" customHeight="1" thickBot="1">
      <c r="B30" s="49" t="s">
        <v>431</v>
      </c>
      <c r="C30" s="613" t="s">
        <v>605</v>
      </c>
      <c r="D30" s="614"/>
    </row>
    <row r="31" spans="2:5" ht="18.75" customHeight="1" thickBot="1">
      <c r="B31" s="49" t="s">
        <v>432</v>
      </c>
      <c r="C31" s="613" t="s">
        <v>606</v>
      </c>
      <c r="D31" s="614"/>
    </row>
    <row r="32" spans="2:5" ht="15.75" customHeight="1">
      <c r="B32" s="37" t="s">
        <v>433</v>
      </c>
      <c r="C32" s="66"/>
      <c r="D32" s="9"/>
    </row>
    <row r="33" spans="2:4">
      <c r="B33" s="37"/>
      <c r="C33" s="66"/>
      <c r="D33" s="9"/>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6"/>
  <pageMargins left="0.70866141732283472" right="0.70866141732283472" top="0.74803149606299213" bottom="0.74803149606299213" header="0.31496062992125984" footer="0.31496062992125984"/>
  <pageSetup paperSize="9" scale="82"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93" zoomScaleNormal="80" zoomScaleSheetLayoutView="93" workbookViewId="0">
      <selection activeCell="M14" sqref="M14"/>
    </sheetView>
  </sheetViews>
  <sheetFormatPr defaultColWidth="9.140625" defaultRowHeight="14.25"/>
  <cols>
    <col min="1" max="16384" width="9.140625" style="42"/>
  </cols>
  <sheetData>
    <row r="1" spans="2:11" s="41" customFormat="1" ht="24.75" customHeight="1">
      <c r="J1" s="248" t="s">
        <v>180</v>
      </c>
    </row>
    <row r="2" spans="2:11" s="41" customFormat="1" ht="13.5" customHeight="1">
      <c r="K2" s="85"/>
    </row>
    <row r="3" spans="2:11">
      <c r="G3" s="42" t="s">
        <v>267</v>
      </c>
      <c r="H3" s="629" t="str">
        <f>'（様式１－２）申請書'!H2:J2</f>
        <v>令和　　年　　月　　日</v>
      </c>
      <c r="I3" s="629"/>
      <c r="J3" s="629"/>
    </row>
    <row r="6" spans="2:11">
      <c r="B6" s="42" t="s">
        <v>251</v>
      </c>
    </row>
    <row r="9" spans="2:11">
      <c r="F9" s="99" t="s">
        <v>447</v>
      </c>
    </row>
    <row r="10" spans="2:11">
      <c r="F10" s="42" t="s">
        <v>448</v>
      </c>
    </row>
    <row r="11" spans="2:11">
      <c r="H11" s="631">
        <f>'（様式１－２）申請書'!H10:I10</f>
        <v>0</v>
      </c>
      <c r="I11" s="631"/>
      <c r="J11" s="631"/>
    </row>
    <row r="12" spans="2:11">
      <c r="G12" s="42" t="s">
        <v>449</v>
      </c>
      <c r="H12" s="631">
        <f>'（様式１－２）申請書'!H11:I11</f>
        <v>0</v>
      </c>
      <c r="I12" s="631"/>
      <c r="J12" s="631"/>
    </row>
    <row r="15" spans="2:11">
      <c r="B15" s="628" t="s">
        <v>105</v>
      </c>
      <c r="C15" s="628"/>
      <c r="D15" s="628"/>
      <c r="E15" s="628"/>
      <c r="F15" s="628"/>
      <c r="G15" s="628"/>
      <c r="H15" s="628"/>
      <c r="I15" s="628"/>
    </row>
    <row r="17" spans="1:17" ht="39" customHeight="1">
      <c r="A17" s="321" t="s">
        <v>169</v>
      </c>
      <c r="B17" s="321"/>
      <c r="C17" s="321"/>
      <c r="D17" s="321"/>
      <c r="E17" s="321"/>
      <c r="F17" s="321"/>
      <c r="G17" s="321"/>
      <c r="H17" s="321"/>
      <c r="I17" s="321"/>
      <c r="J17" s="321"/>
    </row>
    <row r="18" spans="1:17" ht="37.5" customHeight="1">
      <c r="A18" s="628" t="s">
        <v>11</v>
      </c>
      <c r="B18" s="628"/>
      <c r="C18" s="628"/>
      <c r="D18" s="628"/>
      <c r="E18" s="628"/>
      <c r="F18" s="628"/>
      <c r="G18" s="628"/>
      <c r="H18" s="628"/>
      <c r="I18" s="628"/>
      <c r="J18" s="628"/>
    </row>
    <row r="20" spans="1:17">
      <c r="A20" s="42" t="s">
        <v>13</v>
      </c>
    </row>
    <row r="21" spans="1:17" ht="23.25" customHeight="1">
      <c r="A21" s="42" t="s">
        <v>78</v>
      </c>
    </row>
    <row r="22" spans="1:17" ht="18" customHeight="1">
      <c r="B22" s="321"/>
      <c r="C22" s="321"/>
      <c r="D22" s="321"/>
      <c r="E22" s="321"/>
      <c r="F22" s="321"/>
      <c r="G22" s="321"/>
      <c r="H22" s="321"/>
      <c r="I22" s="321"/>
      <c r="J22" s="321"/>
    </row>
    <row r="23" spans="1:17">
      <c r="A23" s="42" t="s">
        <v>15</v>
      </c>
    </row>
    <row r="24" spans="1:17" ht="30" customHeight="1">
      <c r="A24" s="42" t="s">
        <v>61</v>
      </c>
      <c r="D24" s="630" t="s">
        <v>598</v>
      </c>
      <c r="E24" s="630"/>
      <c r="F24" s="630"/>
      <c r="G24" s="630"/>
      <c r="H24" s="630"/>
      <c r="I24" s="630"/>
    </row>
    <row r="25" spans="1:17">
      <c r="B25" s="42" t="s">
        <v>77</v>
      </c>
    </row>
    <row r="26" spans="1:17">
      <c r="B26" s="627"/>
      <c r="C26" s="627"/>
      <c r="D26" s="627"/>
      <c r="E26" s="627"/>
      <c r="F26" s="627"/>
      <c r="G26" s="627"/>
      <c r="H26" s="627"/>
      <c r="I26" s="627"/>
      <c r="J26" s="627"/>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9">
    <mergeCell ref="B26:J26"/>
    <mergeCell ref="B15:I15"/>
    <mergeCell ref="H3:J3"/>
    <mergeCell ref="A17:J17"/>
    <mergeCell ref="A18:J18"/>
    <mergeCell ref="B22:J22"/>
    <mergeCell ref="D24:I24"/>
    <mergeCell ref="H11:J11"/>
    <mergeCell ref="H12:J12"/>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93" zoomScaleNormal="80" zoomScaleSheetLayoutView="93" workbookViewId="0">
      <selection activeCell="K27" sqref="K27"/>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60" t="s">
        <v>281</v>
      </c>
      <c r="B1" s="660"/>
      <c r="C1" s="660"/>
      <c r="D1" s="660"/>
      <c r="E1" s="660"/>
      <c r="F1" s="660"/>
      <c r="G1" s="660"/>
      <c r="H1" s="660"/>
      <c r="I1" s="660"/>
    </row>
    <row r="2" spans="1:9">
      <c r="A2" s="252"/>
      <c r="B2" s="99"/>
      <c r="C2" s="99"/>
      <c r="D2" s="99"/>
      <c r="E2" s="99"/>
      <c r="F2" s="99"/>
      <c r="G2" s="99"/>
      <c r="H2" s="99"/>
      <c r="I2" s="99"/>
    </row>
    <row r="3" spans="1:9" ht="22.5" customHeight="1">
      <c r="A3" s="99"/>
      <c r="B3" s="252"/>
      <c r="C3" s="252"/>
      <c r="D3" s="252"/>
      <c r="E3" s="252"/>
      <c r="F3" s="252" t="s">
        <v>282</v>
      </c>
      <c r="G3" s="287"/>
      <c r="H3" s="666" t="str">
        <f>'（様式１－２）申請書'!H2:J2</f>
        <v>令和　　年　　月　　日</v>
      </c>
      <c r="I3" s="666"/>
    </row>
    <row r="4" spans="1:9">
      <c r="A4" s="100"/>
      <c r="B4" s="99"/>
      <c r="C4" s="99"/>
      <c r="D4" s="99"/>
      <c r="E4" s="99"/>
      <c r="F4" s="99"/>
      <c r="G4" s="99"/>
      <c r="H4" s="99"/>
      <c r="I4" s="99"/>
    </row>
    <row r="5" spans="1:9" ht="14.25" customHeight="1">
      <c r="A5" s="100" t="s">
        <v>283</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99"/>
      <c r="H7" s="99"/>
      <c r="I7" s="99"/>
    </row>
    <row r="8" spans="1:9" ht="14.25" customHeight="1">
      <c r="A8" s="101"/>
      <c r="B8" s="101"/>
      <c r="C8" s="101"/>
      <c r="D8" s="99"/>
      <c r="E8" s="99"/>
      <c r="F8" s="99" t="s">
        <v>458</v>
      </c>
      <c r="G8" s="99"/>
      <c r="H8" s="667">
        <f>'（様式１－２）申請書'!H10:I10</f>
        <v>0</v>
      </c>
      <c r="I8" s="667"/>
    </row>
    <row r="9" spans="1:9" ht="14.25" customHeight="1">
      <c r="A9" s="101"/>
      <c r="B9" s="99"/>
      <c r="C9" s="99"/>
      <c r="D9" s="99"/>
      <c r="E9" s="99"/>
      <c r="F9" s="99" t="s">
        <v>284</v>
      </c>
      <c r="G9" s="99"/>
      <c r="H9" s="667">
        <f>'（様式１－２）申請書'!H11:I11</f>
        <v>0</v>
      </c>
      <c r="I9" s="667"/>
    </row>
    <row r="10" spans="1:9" ht="14.25" customHeight="1">
      <c r="A10" s="99"/>
      <c r="B10" s="99"/>
      <c r="C10" s="99"/>
      <c r="D10" s="99"/>
      <c r="E10" s="99"/>
      <c r="F10" s="661" t="s">
        <v>285</v>
      </c>
      <c r="G10" s="661"/>
      <c r="H10" s="661"/>
      <c r="I10" s="661"/>
    </row>
    <row r="11" spans="1:9">
      <c r="A11" s="99"/>
      <c r="B11" s="99"/>
      <c r="C11" s="99"/>
      <c r="D11" s="99"/>
      <c r="E11" s="99"/>
      <c r="F11" s="253"/>
      <c r="G11" s="253"/>
      <c r="H11" s="253"/>
      <c r="I11" s="253"/>
    </row>
    <row r="12" spans="1:9">
      <c r="A12" s="100"/>
      <c r="B12" s="99"/>
      <c r="C12" s="99"/>
      <c r="D12" s="99"/>
      <c r="E12" s="99"/>
      <c r="F12" s="99"/>
      <c r="G12" s="99"/>
      <c r="H12" s="99"/>
      <c r="I12" s="99"/>
    </row>
    <row r="13" spans="1:9" ht="30" customHeight="1">
      <c r="A13" s="662" t="s">
        <v>459</v>
      </c>
      <c r="B13" s="662"/>
      <c r="C13" s="662"/>
      <c r="D13" s="662"/>
      <c r="E13" s="662"/>
      <c r="F13" s="662"/>
      <c r="G13" s="662"/>
      <c r="H13" s="662"/>
      <c r="I13" s="662"/>
    </row>
    <row r="14" spans="1:9" ht="15" customHeight="1" thickBot="1">
      <c r="A14" s="100"/>
      <c r="B14" s="99"/>
      <c r="C14" s="99"/>
      <c r="D14" s="99"/>
      <c r="E14" s="99"/>
      <c r="F14" s="99"/>
      <c r="G14" s="99"/>
      <c r="H14" s="99"/>
      <c r="I14" s="99"/>
    </row>
    <row r="15" spans="1:9" ht="51" customHeight="1">
      <c r="A15" s="663" t="s">
        <v>460</v>
      </c>
      <c r="B15" s="664"/>
      <c r="C15" s="664"/>
      <c r="D15" s="664"/>
      <c r="E15" s="664"/>
      <c r="F15" s="664"/>
      <c r="G15" s="664"/>
      <c r="H15" s="664"/>
      <c r="I15" s="665"/>
    </row>
    <row r="16" spans="1:9" ht="35.25" customHeight="1">
      <c r="A16" s="636" t="s">
        <v>286</v>
      </c>
      <c r="B16" s="637"/>
      <c r="C16" s="637"/>
      <c r="D16" s="637"/>
      <c r="E16" s="637"/>
      <c r="F16" s="637"/>
      <c r="G16" s="637"/>
      <c r="H16" s="637"/>
      <c r="I16" s="638"/>
    </row>
    <row r="17" spans="1:9" ht="22.5" customHeight="1">
      <c r="A17" s="636" t="s">
        <v>287</v>
      </c>
      <c r="B17" s="637"/>
      <c r="C17" s="637"/>
      <c r="D17" s="637"/>
      <c r="E17" s="637"/>
      <c r="F17" s="637"/>
      <c r="G17" s="637"/>
      <c r="H17" s="637"/>
      <c r="I17" s="638"/>
    </row>
    <row r="18" spans="1:9" ht="36.75" customHeight="1" thickBot="1">
      <c r="A18" s="639" t="s">
        <v>288</v>
      </c>
      <c r="B18" s="640"/>
      <c r="C18" s="640"/>
      <c r="D18" s="640"/>
      <c r="E18" s="640"/>
      <c r="F18" s="640"/>
      <c r="G18" s="640"/>
      <c r="H18" s="640"/>
      <c r="I18" s="641"/>
    </row>
    <row r="19" spans="1:9" ht="15" thickBot="1">
      <c r="A19" s="102"/>
      <c r="B19" s="251"/>
      <c r="C19" s="251"/>
      <c r="D19" s="251"/>
      <c r="E19" s="251"/>
      <c r="F19" s="251"/>
      <c r="G19" s="251"/>
      <c r="H19" s="251"/>
      <c r="I19" s="251"/>
    </row>
    <row r="20" spans="1:9" ht="14.25" customHeight="1">
      <c r="A20" s="642" t="s">
        <v>289</v>
      </c>
      <c r="B20" s="643"/>
      <c r="C20" s="643"/>
      <c r="D20" s="643"/>
      <c r="E20" s="643"/>
      <c r="F20" s="643"/>
      <c r="G20" s="643"/>
      <c r="H20" s="643"/>
      <c r="I20" s="644"/>
    </row>
    <row r="21" spans="1:9" ht="90" customHeight="1" thickBot="1">
      <c r="A21" s="645"/>
      <c r="B21" s="646"/>
      <c r="C21" s="646"/>
      <c r="D21" s="646"/>
      <c r="E21" s="646"/>
      <c r="F21" s="646"/>
      <c r="G21" s="646"/>
      <c r="H21" s="646"/>
      <c r="I21" s="647"/>
    </row>
    <row r="22" spans="1:9" ht="14.25" customHeight="1">
      <c r="A22" s="642" t="s">
        <v>290</v>
      </c>
      <c r="B22" s="643"/>
      <c r="C22" s="643"/>
      <c r="D22" s="643"/>
      <c r="E22" s="643"/>
      <c r="F22" s="643"/>
      <c r="G22" s="643"/>
      <c r="H22" s="643"/>
      <c r="I22" s="644"/>
    </row>
    <row r="23" spans="1:9" ht="91.5" customHeight="1" thickBot="1">
      <c r="A23" s="648"/>
      <c r="B23" s="649"/>
      <c r="C23" s="649"/>
      <c r="D23" s="649"/>
      <c r="E23" s="649"/>
      <c r="F23" s="649"/>
      <c r="G23" s="649"/>
      <c r="H23" s="649"/>
      <c r="I23" s="650"/>
    </row>
    <row r="24" spans="1:9" ht="68.25" customHeight="1">
      <c r="A24" s="651" t="s">
        <v>461</v>
      </c>
      <c r="B24" s="652"/>
      <c r="C24" s="652"/>
      <c r="D24" s="652"/>
      <c r="E24" s="652"/>
      <c r="F24" s="652"/>
      <c r="G24" s="652"/>
      <c r="H24" s="652"/>
      <c r="I24" s="653"/>
    </row>
    <row r="25" spans="1:9" ht="48" customHeight="1">
      <c r="A25" s="250" t="s">
        <v>291</v>
      </c>
      <c r="B25" s="632"/>
      <c r="C25" s="632"/>
      <c r="D25" s="103" t="s">
        <v>292</v>
      </c>
      <c r="E25" s="632"/>
      <c r="F25" s="632"/>
      <c r="G25" s="654" t="s">
        <v>462</v>
      </c>
      <c r="H25" s="655"/>
      <c r="I25" s="656"/>
    </row>
    <row r="26" spans="1:9" ht="14.25" customHeight="1">
      <c r="A26" s="250"/>
      <c r="B26" s="249"/>
      <c r="C26" s="249"/>
      <c r="D26" s="249"/>
      <c r="E26" s="249"/>
      <c r="F26" s="249"/>
      <c r="G26" s="657" t="s">
        <v>293</v>
      </c>
      <c r="H26" s="658"/>
      <c r="I26" s="659"/>
    </row>
    <row r="27" spans="1:9" ht="36" customHeight="1">
      <c r="A27" s="250" t="s">
        <v>294</v>
      </c>
      <c r="B27" s="632"/>
      <c r="C27" s="632"/>
      <c r="D27" s="103" t="s">
        <v>295</v>
      </c>
      <c r="E27" s="632"/>
      <c r="F27" s="632"/>
      <c r="G27" s="633" t="s">
        <v>296</v>
      </c>
      <c r="H27" s="634"/>
      <c r="I27" s="635"/>
    </row>
    <row r="28" spans="1:9" ht="15" thickBot="1">
      <c r="A28" s="104"/>
      <c r="B28" s="105"/>
      <c r="C28" s="105"/>
      <c r="D28" s="105"/>
      <c r="E28" s="105"/>
      <c r="F28" s="105"/>
      <c r="G28" s="105"/>
      <c r="H28" s="105"/>
      <c r="I28" s="106"/>
    </row>
  </sheetData>
  <mergeCells count="22">
    <mergeCell ref="A16:I16"/>
    <mergeCell ref="A1:I1"/>
    <mergeCell ref="F10:I10"/>
    <mergeCell ref="A13:I13"/>
    <mergeCell ref="A15:I15"/>
    <mergeCell ref="H3:I3"/>
    <mergeCell ref="H8:I8"/>
    <mergeCell ref="H9:I9"/>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2020-10-22T12:41:31Z</dcterms:modified>
</cp:coreProperties>
</file>